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3_ncr:1_{80E75C10-4804-4FE5-835C-F5040F6BE7DE}" xr6:coauthVersionLast="41" xr6:coauthVersionMax="41" xr10:uidLastSave="{00000000-0000-0000-0000-000000000000}"/>
  <bookViews>
    <workbookView xWindow="-120" yWindow="-120" windowWidth="27120" windowHeight="16440" tabRatio="898" xr2:uid="{00000000-000D-0000-FFFF-FFFF00000000}"/>
  </bookViews>
  <sheets>
    <sheet name="POST-BCQ LIVE ACTION" sheetId="1" r:id="rId1"/>
    <sheet name="POST- BCQ LIVE ACTION DETAIL " sheetId="2" r:id="rId2"/>
    <sheet name="LIVE ACTION SCHEDULE QE" sheetId="10" r:id="rId3"/>
    <sheet name="POST-BCQ ANIMATION " sheetId="7" r:id="rId4"/>
    <sheet name="Threshold" sheetId="3" state="hidden" r:id="rId5"/>
    <sheet name="POST-BCQ ANIMATION DETAIL" sheetId="8" r:id="rId6"/>
    <sheet name="ANIMATION SCHEDULE QE" sheetId="11" r:id="rId7"/>
    <sheet name="Employment Report" sheetId="12" r:id="rId8"/>
    <sheet name="Retained Assets Report" sheetId="14" r:id="rId9"/>
    <sheet name="Related Party Transaction Repor" sheetId="15" r:id="rId10"/>
  </sheets>
  <definedNames>
    <definedName name="_xlnm.Print_Area" localSheetId="7">'Employment Report'!$A$1:$K$27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7" l="1"/>
  <c r="D35" i="7"/>
  <c r="D34" i="7"/>
  <c r="D36" i="1"/>
  <c r="D35" i="1"/>
  <c r="D34" i="1"/>
  <c r="F18" i="1"/>
  <c r="B9" i="12"/>
  <c r="F9" i="12"/>
  <c r="J9" i="12"/>
  <c r="F26" i="12"/>
  <c r="G26" i="12"/>
  <c r="H26" i="12"/>
  <c r="I26" i="12"/>
  <c r="J26" i="12"/>
  <c r="K26" i="12"/>
  <c r="E18" i="1"/>
  <c r="G18" i="1"/>
  <c r="D18" i="1"/>
  <c r="E15" i="1"/>
  <c r="F15" i="1"/>
  <c r="G15" i="1"/>
  <c r="D15" i="1"/>
  <c r="E29" i="1"/>
  <c r="F29" i="1"/>
  <c r="D29" i="1"/>
  <c r="G29" i="1"/>
  <c r="H30" i="1"/>
  <c r="E15" i="7"/>
  <c r="E21" i="7"/>
  <c r="F21" i="7"/>
  <c r="G21" i="7"/>
  <c r="H21" i="7"/>
  <c r="I21" i="7"/>
  <c r="E20" i="7"/>
  <c r="F20" i="7"/>
  <c r="G20" i="7"/>
  <c r="H20" i="7"/>
  <c r="I20" i="7"/>
  <c r="D20" i="7"/>
  <c r="E19" i="7"/>
  <c r="F19" i="7"/>
  <c r="G19" i="7"/>
  <c r="H19" i="7"/>
  <c r="I19" i="7"/>
  <c r="E18" i="7"/>
  <c r="F18" i="7"/>
  <c r="G18" i="7"/>
  <c r="H18" i="7"/>
  <c r="I18" i="7"/>
  <c r="D18" i="7"/>
  <c r="E17" i="7"/>
  <c r="F17" i="7"/>
  <c r="G17" i="7"/>
  <c r="H17" i="7"/>
  <c r="I17" i="7"/>
  <c r="E16" i="7"/>
  <c r="F16" i="7"/>
  <c r="G16" i="7"/>
  <c r="H16" i="7"/>
  <c r="I16" i="7"/>
  <c r="F15" i="7"/>
  <c r="G15" i="7"/>
  <c r="H15" i="7"/>
  <c r="I15" i="7"/>
  <c r="E14" i="7"/>
  <c r="F14" i="7"/>
  <c r="G14" i="7"/>
  <c r="H14" i="7"/>
  <c r="I14" i="7"/>
  <c r="E13" i="7"/>
  <c r="F13" i="7"/>
  <c r="G13" i="7"/>
  <c r="G11" i="7"/>
  <c r="G12" i="7"/>
  <c r="G22" i="7"/>
  <c r="H13" i="7"/>
  <c r="I13" i="7"/>
  <c r="E12" i="7"/>
  <c r="D12" i="7"/>
  <c r="F12" i="7"/>
  <c r="H12" i="7"/>
  <c r="I12" i="7"/>
  <c r="J12" i="7"/>
  <c r="E11" i="7"/>
  <c r="F11" i="7"/>
  <c r="F25" i="7"/>
  <c r="H11" i="7"/>
  <c r="I11" i="7"/>
  <c r="F22" i="7"/>
  <c r="H22" i="7"/>
  <c r="I22" i="7"/>
  <c r="D14" i="7"/>
  <c r="J14" i="7"/>
  <c r="D15" i="7"/>
  <c r="J15" i="7"/>
  <c r="D16" i="7"/>
  <c r="J16" i="7"/>
  <c r="D17" i="7"/>
  <c r="J17" i="7"/>
  <c r="J18" i="7"/>
  <c r="D19" i="7"/>
  <c r="J19" i="7"/>
  <c r="J20" i="7"/>
  <c r="D21" i="7"/>
  <c r="J21" i="7"/>
  <c r="E21" i="1"/>
  <c r="F21" i="1"/>
  <c r="G21" i="1"/>
  <c r="H21" i="1"/>
  <c r="I21" i="1"/>
  <c r="E20" i="1"/>
  <c r="F20" i="1"/>
  <c r="G20" i="1"/>
  <c r="H20" i="1"/>
  <c r="I20" i="1"/>
  <c r="D20" i="1"/>
  <c r="E19" i="1"/>
  <c r="F19" i="1"/>
  <c r="G19" i="1"/>
  <c r="H19" i="1"/>
  <c r="I19" i="1"/>
  <c r="H18" i="1"/>
  <c r="I18" i="1"/>
  <c r="E17" i="1"/>
  <c r="F17" i="1"/>
  <c r="G17" i="1"/>
  <c r="H17" i="1"/>
  <c r="I17" i="1"/>
  <c r="E16" i="1"/>
  <c r="F16" i="1"/>
  <c r="G16" i="1"/>
  <c r="H16" i="1"/>
  <c r="I16" i="1"/>
  <c r="H15" i="1"/>
  <c r="I15" i="1"/>
  <c r="J15" i="1"/>
  <c r="E14" i="1"/>
  <c r="F14" i="1"/>
  <c r="G14" i="1"/>
  <c r="H14" i="1"/>
  <c r="I14" i="1"/>
  <c r="E13" i="1"/>
  <c r="F13" i="1"/>
  <c r="G13" i="1"/>
  <c r="H13" i="1"/>
  <c r="I13" i="1"/>
  <c r="E12" i="1"/>
  <c r="F12" i="1"/>
  <c r="F11" i="1"/>
  <c r="F22" i="1"/>
  <c r="G12" i="1"/>
  <c r="H12" i="1"/>
  <c r="H11" i="1"/>
  <c r="H22" i="1"/>
  <c r="I12" i="1"/>
  <c r="D16" i="1"/>
  <c r="J16" i="1"/>
  <c r="J18" i="1"/>
  <c r="J20" i="1"/>
  <c r="J158" i="2"/>
  <c r="J169" i="8"/>
  <c r="J149" i="8"/>
  <c r="J150" i="8"/>
  <c r="J151" i="8"/>
  <c r="J152" i="8"/>
  <c r="J153" i="8"/>
  <c r="J154" i="8"/>
  <c r="J155" i="8"/>
  <c r="J156" i="8"/>
  <c r="J157" i="8"/>
  <c r="J158" i="8"/>
  <c r="J159" i="8"/>
  <c r="I5" i="7"/>
  <c r="I6" i="1"/>
  <c r="H165" i="2"/>
  <c r="E165" i="2"/>
  <c r="D165" i="2"/>
  <c r="D13" i="7"/>
  <c r="J13" i="7"/>
  <c r="D11" i="7"/>
  <c r="I176" i="8"/>
  <c r="H176" i="8"/>
  <c r="G176" i="8"/>
  <c r="F176" i="8"/>
  <c r="E176" i="8"/>
  <c r="D176" i="8"/>
  <c r="J174" i="8"/>
  <c r="J173" i="8"/>
  <c r="J170" i="8"/>
  <c r="J166" i="8"/>
  <c r="J165" i="8"/>
  <c r="J164" i="8"/>
  <c r="J163" i="8"/>
  <c r="J162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38" i="8"/>
  <c r="J37" i="8"/>
  <c r="J36" i="8"/>
  <c r="J35" i="8"/>
  <c r="J32" i="8"/>
  <c r="J31" i="8"/>
  <c r="J30" i="8"/>
  <c r="J29" i="8"/>
  <c r="J28" i="8"/>
  <c r="J27" i="8"/>
  <c r="J26" i="8"/>
  <c r="J25" i="8"/>
  <c r="J24" i="8"/>
  <c r="J21" i="8"/>
  <c r="J20" i="8"/>
  <c r="J19" i="8"/>
  <c r="J12" i="8"/>
  <c r="J13" i="8"/>
  <c r="J14" i="8"/>
  <c r="J15" i="8"/>
  <c r="J16" i="8"/>
  <c r="J17" i="8"/>
  <c r="J18" i="8"/>
  <c r="J176" i="8"/>
  <c r="E29" i="7"/>
  <c r="F29" i="7"/>
  <c r="G29" i="7"/>
  <c r="D29" i="7"/>
  <c r="G25" i="7"/>
  <c r="D22" i="7"/>
  <c r="J11" i="7"/>
  <c r="D25" i="7"/>
  <c r="E11" i="1"/>
  <c r="E22" i="1"/>
  <c r="G11" i="1"/>
  <c r="G25" i="1"/>
  <c r="I11" i="1"/>
  <c r="I22" i="1"/>
  <c r="J159" i="2"/>
  <c r="D21" i="1"/>
  <c r="J21" i="1"/>
  <c r="D19" i="1"/>
  <c r="J19" i="1"/>
  <c r="D17" i="1"/>
  <c r="J17" i="1"/>
  <c r="D14" i="1"/>
  <c r="J14" i="1"/>
  <c r="D13" i="1"/>
  <c r="J13" i="1"/>
  <c r="D12" i="1"/>
  <c r="J12" i="1"/>
  <c r="D11" i="1"/>
  <c r="G22" i="1"/>
  <c r="H29" i="1"/>
  <c r="D30" i="1"/>
  <c r="F165" i="2"/>
  <c r="G30" i="1"/>
  <c r="G165" i="2"/>
  <c r="I165" i="2"/>
  <c r="J162" i="2"/>
  <c r="J163" i="2"/>
  <c r="J151" i="2"/>
  <c r="J152" i="2"/>
  <c r="J153" i="2"/>
  <c r="J154" i="2"/>
  <c r="J155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35" i="2"/>
  <c r="J36" i="2"/>
  <c r="J37" i="2"/>
  <c r="J38" i="2"/>
  <c r="J25" i="2"/>
  <c r="J26" i="2"/>
  <c r="J27" i="2"/>
  <c r="J28" i="2"/>
  <c r="J29" i="2"/>
  <c r="J30" i="2"/>
  <c r="J31" i="2"/>
  <c r="J32" i="2"/>
  <c r="J12" i="2"/>
  <c r="J13" i="2"/>
  <c r="J14" i="2"/>
  <c r="J15" i="2"/>
  <c r="J16" i="2"/>
  <c r="J17" i="2"/>
  <c r="J18" i="2"/>
  <c r="J19" i="2"/>
  <c r="J20" i="2"/>
  <c r="J21" i="2"/>
  <c r="J24" i="2"/>
  <c r="J165" i="2"/>
  <c r="B4" i="3"/>
  <c r="B5" i="3"/>
  <c r="B1" i="3"/>
  <c r="B2" i="3"/>
  <c r="H30" i="7"/>
  <c r="H29" i="7"/>
  <c r="D25" i="1"/>
  <c r="F30" i="1"/>
  <c r="E30" i="1"/>
  <c r="F25" i="1"/>
  <c r="F30" i="7"/>
  <c r="G30" i="7"/>
  <c r="E30" i="7"/>
  <c r="D30" i="7"/>
  <c r="J22" i="7"/>
  <c r="E22" i="7"/>
  <c r="D37" i="7"/>
  <c r="D22" i="1"/>
  <c r="D167" i="2"/>
  <c r="D178" i="8"/>
  <c r="E25" i="7"/>
  <c r="H26" i="7"/>
  <c r="H25" i="7"/>
  <c r="D26" i="7"/>
  <c r="G34" i="7"/>
  <c r="G26" i="7"/>
  <c r="D37" i="1"/>
  <c r="G34" i="1"/>
  <c r="J11" i="1"/>
  <c r="J22" i="1"/>
  <c r="E25" i="1"/>
  <c r="E26" i="7"/>
  <c r="F26" i="7"/>
  <c r="H25" i="1"/>
  <c r="H26" i="1"/>
  <c r="E26" i="1"/>
  <c r="D26" i="1"/>
  <c r="G26" i="1"/>
  <c r="F26" i="1"/>
</calcChain>
</file>

<file path=xl/sharedStrings.xml><?xml version="1.0" encoding="utf-8"?>
<sst xmlns="http://schemas.openxmlformats.org/spreadsheetml/2006/main" count="1750" uniqueCount="420">
  <si>
    <t>DATE:</t>
  </si>
  <si>
    <t>PROJECT TITLE:</t>
  </si>
  <si>
    <t>PRODUCER &amp; STAFF</t>
  </si>
  <si>
    <t>102-00</t>
  </si>
  <si>
    <t>104-00</t>
  </si>
  <si>
    <t>106-00</t>
  </si>
  <si>
    <t>108-00</t>
  </si>
  <si>
    <t>110-00</t>
  </si>
  <si>
    <t>112-00</t>
  </si>
  <si>
    <t>114-00</t>
  </si>
  <si>
    <t>116-00</t>
  </si>
  <si>
    <t>118-00</t>
  </si>
  <si>
    <t>120-00</t>
  </si>
  <si>
    <t>Qualified Costs</t>
  </si>
  <si>
    <t>102-02</t>
  </si>
  <si>
    <t>Executive Producer</t>
  </si>
  <si>
    <t>102-04</t>
  </si>
  <si>
    <t>Producer</t>
  </si>
  <si>
    <t>102-06</t>
  </si>
  <si>
    <t>Assistants</t>
  </si>
  <si>
    <t>102-08</t>
  </si>
  <si>
    <t>Cell Phones</t>
  </si>
  <si>
    <t>102-10</t>
  </si>
  <si>
    <t>Office Rental</t>
  </si>
  <si>
    <t>102-60</t>
  </si>
  <si>
    <t>Hotel, Airfare &amp; Per Diem</t>
  </si>
  <si>
    <t>102-62</t>
  </si>
  <si>
    <t>Purchases/Rentals</t>
  </si>
  <si>
    <t>102-64</t>
  </si>
  <si>
    <t>Ground Transportation/Car Service/Taxis</t>
  </si>
  <si>
    <t>102-66</t>
  </si>
  <si>
    <t xml:space="preserve">Working Meals </t>
  </si>
  <si>
    <t>102-99</t>
  </si>
  <si>
    <t>Fringes</t>
  </si>
  <si>
    <t>104-02</t>
  </si>
  <si>
    <t>Director</t>
  </si>
  <si>
    <t>104-04</t>
  </si>
  <si>
    <t>104-06</t>
  </si>
  <si>
    <t>104-08</t>
  </si>
  <si>
    <t>104-60</t>
  </si>
  <si>
    <t>104-62</t>
  </si>
  <si>
    <t>104-64</t>
  </si>
  <si>
    <t>104-66</t>
  </si>
  <si>
    <t>Working Meals</t>
  </si>
  <si>
    <t>104-99</t>
  </si>
  <si>
    <t>106-02</t>
  </si>
  <si>
    <t>ADR and Loop Group</t>
  </si>
  <si>
    <t>106-64</t>
  </si>
  <si>
    <t>106-66</t>
  </si>
  <si>
    <t>106-99</t>
  </si>
  <si>
    <t>108-02</t>
  </si>
  <si>
    <t>Film Editor</t>
  </si>
  <si>
    <t>108-04</t>
  </si>
  <si>
    <t>Assistant Film Editors</t>
  </si>
  <si>
    <t>108-06</t>
  </si>
  <si>
    <t>Post Prod Supervisor</t>
  </si>
  <si>
    <t>108-08</t>
  </si>
  <si>
    <t>Post Production Accountant</t>
  </si>
  <si>
    <t>108-10</t>
  </si>
  <si>
    <t>Post Coordinator/PA</t>
  </si>
  <si>
    <t>108-12</t>
  </si>
  <si>
    <t>Continuity Script</t>
  </si>
  <si>
    <t>108-14</t>
  </si>
  <si>
    <t>Screenings</t>
  </si>
  <si>
    <t>108-16</t>
  </si>
  <si>
    <t>Editorial Room Rentals</t>
  </si>
  <si>
    <t>108-18</t>
  </si>
  <si>
    <t>Non Linear Editing Systems</t>
  </si>
  <si>
    <t>108-20</t>
  </si>
  <si>
    <t>Post Prodn Office Rental</t>
  </si>
  <si>
    <t>108-22</t>
  </si>
  <si>
    <t>Post Ship/Messenger</t>
  </si>
  <si>
    <t>108-28</t>
  </si>
  <si>
    <t>Car Rentals</t>
  </si>
  <si>
    <t>108-56</t>
  </si>
  <si>
    <t>Box/Kit Rentals</t>
  </si>
  <si>
    <t>108-58</t>
  </si>
  <si>
    <t>Loss and Damage</t>
  </si>
  <si>
    <t>108-60</t>
  </si>
  <si>
    <t>108-62</t>
  </si>
  <si>
    <t>108-64</t>
  </si>
  <si>
    <t>108-66</t>
  </si>
  <si>
    <t>108-99</t>
  </si>
  <si>
    <t>110-02</t>
  </si>
  <si>
    <t>Clearances/Licensing</t>
  </si>
  <si>
    <t>110-04</t>
  </si>
  <si>
    <t>Songwriters</t>
  </si>
  <si>
    <t>110-06</t>
  </si>
  <si>
    <t>Composers</t>
  </si>
  <si>
    <t>110-08</t>
  </si>
  <si>
    <t>Music Supervisor</t>
  </si>
  <si>
    <t>110-10</t>
  </si>
  <si>
    <t>Arrangers, Orchestrators and Copyists</t>
  </si>
  <si>
    <t>110-12</t>
  </si>
  <si>
    <t>Scoring Musicians</t>
  </si>
  <si>
    <t>110-14</t>
  </si>
  <si>
    <t>Scoring Stage</t>
  </si>
  <si>
    <t>110-16</t>
  </si>
  <si>
    <t>Rental and Cartage</t>
  </si>
  <si>
    <t>110-18</t>
  </si>
  <si>
    <t>Vocal Talent</t>
  </si>
  <si>
    <t>110-20</t>
  </si>
  <si>
    <t>Music Editors</t>
  </si>
  <si>
    <t>110-22</t>
  </si>
  <si>
    <t>Music Edit Rooms/ Equipment</t>
  </si>
  <si>
    <t>110-60</t>
  </si>
  <si>
    <t>Airfare, Hotels and Per Diem</t>
  </si>
  <si>
    <t>110-62</t>
  </si>
  <si>
    <t>110-64</t>
  </si>
  <si>
    <t>110-66</t>
  </si>
  <si>
    <t>110-99</t>
  </si>
  <si>
    <t>112-02</t>
  </si>
  <si>
    <t>Supervising Sound Editor</t>
  </si>
  <si>
    <t>112-04</t>
  </si>
  <si>
    <t>Sound Editors</t>
  </si>
  <si>
    <t>112-06</t>
  </si>
  <si>
    <t>Sound Equipment &amp; Room Rental</t>
  </si>
  <si>
    <t>112-08</t>
  </si>
  <si>
    <t>ADR Recording Stage</t>
  </si>
  <si>
    <t>112-10</t>
  </si>
  <si>
    <t>Foley Stage</t>
  </si>
  <si>
    <t>112-12</t>
  </si>
  <si>
    <t>Temp Dubs</t>
  </si>
  <si>
    <t>112-14</t>
  </si>
  <si>
    <t>Pre Dubs</t>
  </si>
  <si>
    <t>112-16</t>
  </si>
  <si>
    <t>Final Dub, M&amp;E, and Printmaster</t>
  </si>
  <si>
    <t>112-18</t>
  </si>
  <si>
    <t>Sound Transfers</t>
  </si>
  <si>
    <t>112-22</t>
  </si>
  <si>
    <t>Dolby Service Contract</t>
  </si>
  <si>
    <t>112-24</t>
  </si>
  <si>
    <t>SDDS License Fee/Other License Fees</t>
  </si>
  <si>
    <t>112-26</t>
  </si>
  <si>
    <t>Addl Deliverables</t>
  </si>
  <si>
    <t>112-60</t>
  </si>
  <si>
    <t>112-64</t>
  </si>
  <si>
    <t>112-66</t>
  </si>
  <si>
    <t>112-99</t>
  </si>
  <si>
    <t>114-02</t>
  </si>
  <si>
    <t>Stock Footage License Fees</t>
  </si>
  <si>
    <t>114-04</t>
  </si>
  <si>
    <t>Stock Footage Elements/Dub/Transfer Costs</t>
  </si>
  <si>
    <t>114-06</t>
  </si>
  <si>
    <t>On Line Editing</t>
  </si>
  <si>
    <t>114-08</t>
  </si>
  <si>
    <t>Video Transfers</t>
  </si>
  <si>
    <t>114-10</t>
  </si>
  <si>
    <t>Opticals</t>
  </si>
  <si>
    <t>114-12</t>
  </si>
  <si>
    <t>Misc. Lab Expense</t>
  </si>
  <si>
    <t>114-14</t>
  </si>
  <si>
    <t>Optical Sound Track</t>
  </si>
  <si>
    <t>114-16</t>
  </si>
  <si>
    <t>Answer Print</t>
  </si>
  <si>
    <t>114-18</t>
  </si>
  <si>
    <t>Interpositive</t>
  </si>
  <si>
    <t>114-20</t>
  </si>
  <si>
    <t>Internegative</t>
  </si>
  <si>
    <t>114-22</t>
  </si>
  <si>
    <t>Check Print</t>
  </si>
  <si>
    <t>114-24</t>
  </si>
  <si>
    <t>Negative Cutting</t>
  </si>
  <si>
    <t>114-26</t>
  </si>
  <si>
    <t>Scanning</t>
  </si>
  <si>
    <t>114-28</t>
  </si>
  <si>
    <t>Digital Intermediate</t>
  </si>
  <si>
    <t>114-30</t>
  </si>
  <si>
    <t>YCM</t>
  </si>
  <si>
    <t>114-32</t>
  </si>
  <si>
    <t>Video Masters</t>
  </si>
  <si>
    <t>114-34</t>
  </si>
  <si>
    <t>Additional Deliverables</t>
  </si>
  <si>
    <t>116-02</t>
  </si>
  <si>
    <t>Visual FX Supervisor</t>
  </si>
  <si>
    <t>116-04</t>
  </si>
  <si>
    <t>VFX Producer</t>
  </si>
  <si>
    <t>116-06</t>
  </si>
  <si>
    <t>VFX Coordinator</t>
  </si>
  <si>
    <t>116-08</t>
  </si>
  <si>
    <t>VFX Data Wrangler</t>
  </si>
  <si>
    <t>116-10</t>
  </si>
  <si>
    <t>VFX Stereographer</t>
  </si>
  <si>
    <t>116-12</t>
  </si>
  <si>
    <t>VFX Editor</t>
  </si>
  <si>
    <t>116-14</t>
  </si>
  <si>
    <t>Concept Design &amp; Look Dev</t>
  </si>
  <si>
    <t>116-16</t>
  </si>
  <si>
    <t>Previsualization</t>
  </si>
  <si>
    <t>116-18</t>
  </si>
  <si>
    <t>Stereoscopic Unit</t>
  </si>
  <si>
    <t>116-20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</si>
  <si>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</si>
  <si>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116-22</t>
  </si>
  <si>
    <t xml:space="preserve">VFX Physical Production Unit </t>
  </si>
  <si>
    <t>116-24</t>
  </si>
  <si>
    <t>Software R&amp;D and Tech Support</t>
  </si>
  <si>
    <t>116-26</t>
  </si>
  <si>
    <t>Miniatures/Models Photography</t>
  </si>
  <si>
    <t>116-28</t>
  </si>
  <si>
    <t>Motion Capture Photography</t>
  </si>
  <si>
    <t>116-30</t>
  </si>
  <si>
    <t>Stop Motion &amp; Animatronics Unit</t>
  </si>
  <si>
    <t>116-32</t>
  </si>
  <si>
    <t>Digital Matte Painting</t>
  </si>
  <si>
    <t>116-34</t>
  </si>
  <si>
    <t>Tracking &amp; Match Move</t>
  </si>
  <si>
    <t>116-36</t>
  </si>
  <si>
    <t>Rotoscoping &amp; Paint</t>
  </si>
  <si>
    <t>116-38</t>
  </si>
  <si>
    <t>Wire/Rig Removal/Fix It Work</t>
  </si>
  <si>
    <t>116-40</t>
  </si>
  <si>
    <t>CG Modeling</t>
  </si>
  <si>
    <t>116-42</t>
  </si>
  <si>
    <t>Texturing/Lighting/Shading/Rendering</t>
  </si>
  <si>
    <t>116-44</t>
  </si>
  <si>
    <t>CG Animation/Rigging</t>
  </si>
  <si>
    <t>116-46</t>
  </si>
  <si>
    <t>FX Animation</t>
  </si>
  <si>
    <t>116-48</t>
  </si>
  <si>
    <t>Film Scanning/Data Capture/Transcoding</t>
  </si>
  <si>
    <t>116-50</t>
  </si>
  <si>
    <t>Compositing</t>
  </si>
  <si>
    <t>116-52</t>
  </si>
  <si>
    <t>Graphic Art/Animation</t>
  </si>
  <si>
    <t>116-54</t>
  </si>
  <si>
    <t>Data I/O, Archiving &amp; Deliverables</t>
  </si>
  <si>
    <t>116-56</t>
  </si>
  <si>
    <t>116-62</t>
  </si>
  <si>
    <t>116-64</t>
  </si>
  <si>
    <t>116-68</t>
  </si>
  <si>
    <t>Misc Expenses</t>
  </si>
  <si>
    <t>116-99</t>
  </si>
  <si>
    <t>118-02</t>
  </si>
  <si>
    <t>Main &amp; End Titles</t>
  </si>
  <si>
    <t>118-04</t>
  </si>
  <si>
    <t>Title Designer</t>
  </si>
  <si>
    <t>118-06</t>
  </si>
  <si>
    <t>Textless</t>
  </si>
  <si>
    <t>118-68</t>
  </si>
  <si>
    <t>118-99</t>
  </si>
  <si>
    <t>120-02</t>
  </si>
  <si>
    <t xml:space="preserve">Pension, Health and Welfare </t>
  </si>
  <si>
    <t>120-04</t>
  </si>
  <si>
    <t>Employer Taxes</t>
  </si>
  <si>
    <t>Lighting</t>
  </si>
  <si>
    <t>Rendering</t>
  </si>
  <si>
    <t>Final Scene Integration</t>
  </si>
  <si>
    <t>Color Correction</t>
  </si>
  <si>
    <t>Tech Support</t>
  </si>
  <si>
    <t>%</t>
  </si>
  <si>
    <t>VFx</t>
  </si>
  <si>
    <t>New York State Film Tax Credit Program</t>
  </si>
  <si>
    <t xml:space="preserve">New York State Film Tax Credit Program 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</si>
  <si>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Costs referenced in section 116-00 VFX/Animation refer ONLY to productions that include live action production; costs referenced in section 117-00 Animation refer ONLY to productions that are fully animated (no live action). For more information please refer to the Program Guide and Appendix A or call the Department (212-803-2328). </t>
    </r>
  </si>
  <si>
    <t>Acct#</t>
  </si>
  <si>
    <t>Description</t>
  </si>
  <si>
    <t>Qualified</t>
  </si>
  <si>
    <t>Comments</t>
  </si>
  <si>
    <t>POST PRODUCTION</t>
  </si>
  <si>
    <t>NO</t>
  </si>
  <si>
    <t>YES</t>
  </si>
  <si>
    <t>On Qualified Labor Only</t>
  </si>
  <si>
    <t xml:space="preserve">DIRECTOR &amp; STAFF </t>
  </si>
  <si>
    <t xml:space="preserve">TALENT </t>
  </si>
  <si>
    <t>EDITING &amp; PROJECTION</t>
  </si>
  <si>
    <t>MUSIC</t>
  </si>
  <si>
    <t>SOUND (POST PRODUCTION)</t>
  </si>
  <si>
    <t>Excluding foreign, airline, dvd</t>
  </si>
  <si>
    <t>POST PRODUCTION FILM AND LAB</t>
  </si>
  <si>
    <t>VISUAL EFFECTS / ANIMATION (LIVE ACTION PRODUCTION)</t>
  </si>
  <si>
    <t>TITLES, OPTICALS, INSERTS</t>
  </si>
  <si>
    <t>FRINGES-POST PRODUCTION</t>
  </si>
  <si>
    <t>EMPLOYMENT REPORT</t>
  </si>
  <si>
    <t>#</t>
  </si>
  <si>
    <t>Cast and Crew</t>
  </si>
  <si>
    <t>Extras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</si>
  <si>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</si>
  <si>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</si>
  <si>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</si>
  <si>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</si>
  <si>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</si>
  <si>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</si>
  <si>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</si>
  <si>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</si>
  <si>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</si>
  <si>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</si>
  <si>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</si>
  <si>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</si>
  <si>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ATL</t>
  </si>
  <si>
    <t>BTL</t>
  </si>
  <si>
    <t>POST</t>
  </si>
  <si>
    <t>EXTRAS</t>
  </si>
  <si>
    <t>TOTALS</t>
  </si>
  <si>
    <t>APPLICANT:</t>
  </si>
  <si>
    <t xml:space="preserve"> QUALIFIED COSTS</t>
  </si>
  <si>
    <t>NON QUALIFIED COSTS</t>
  </si>
  <si>
    <t xml:space="preserve">ACCT# </t>
  </si>
  <si>
    <t>Project Acct#</t>
  </si>
  <si>
    <t>CATEGORY TITLE</t>
  </si>
  <si>
    <t xml:space="preserve"> DOWNSTATE/NYC+MCTD</t>
  </si>
  <si>
    <t>NYS      UPSTATE OUTSIDE MCTD</t>
  </si>
  <si>
    <t>NYS UPSTATE LABOR</t>
  </si>
  <si>
    <t xml:space="preserve">OUTSIDE NYS  </t>
  </si>
  <si>
    <t>NYS</t>
  </si>
  <si>
    <t xml:space="preserve">OUTSIDE NYS </t>
  </si>
  <si>
    <t>TOTAL</t>
  </si>
  <si>
    <t>DIRECTOR &amp; STAFF</t>
  </si>
  <si>
    <t>TALENT</t>
  </si>
  <si>
    <t xml:space="preserve">EDITING &amp; PROJECTION </t>
  </si>
  <si>
    <t xml:space="preserve">MUSIC </t>
  </si>
  <si>
    <t xml:space="preserve">SOUND (POST PRODUCTION) </t>
  </si>
  <si>
    <t>POST PRODUCTION FILM &amp; LAB</t>
  </si>
  <si>
    <t xml:space="preserve">TITLES, OPTICALS, INSERTS </t>
  </si>
  <si>
    <t>119-00</t>
  </si>
  <si>
    <t>DELIVERABLE FINAL ELEMENTS</t>
  </si>
  <si>
    <t xml:space="preserve">FRINGES- POST PRODUCTION </t>
  </si>
  <si>
    <t xml:space="preserve">TOTAL POST PRODUCTION </t>
  </si>
  <si>
    <t>Post Prodn Threshold Calculation</t>
  </si>
  <si>
    <t>Downstate</t>
  </si>
  <si>
    <t xml:space="preserve"> Upstate</t>
  </si>
  <si>
    <t>Upstate Labor</t>
  </si>
  <si>
    <t>Outside NYS</t>
  </si>
  <si>
    <t>Total Qual Costs</t>
  </si>
  <si>
    <t xml:space="preserve">% of TOTAL Post </t>
  </si>
  <si>
    <t>VFX / ANIMATION Threshold Calculation</t>
  </si>
  <si>
    <t>% of TOTAL VFX/ANIMATION</t>
  </si>
  <si>
    <t>ESTIMATED NYS TAX CREDIT**</t>
  </si>
  <si>
    <t>*For office use only:</t>
  </si>
  <si>
    <t>Downstate/NYC+MCTD</t>
  </si>
  <si>
    <t>NYS Spend</t>
  </si>
  <si>
    <t>NYS Upstate(exc. MCTD)</t>
  </si>
  <si>
    <t xml:space="preserve"> Upstate Labor/Specified Counties</t>
  </si>
  <si>
    <t>ESTIMATED TOTAL NYS TAX CREDIT</t>
  </si>
  <si>
    <t>**Total NYS Tax Credit is based on the final application.</t>
  </si>
  <si>
    <r>
      <t xml:space="preserve">            </t>
    </r>
    <r>
      <rPr>
        <b/>
        <sz val="10"/>
        <rFont val="Arial"/>
        <family val="2"/>
      </rPr>
      <t xml:space="preserve">for information on costs that are qualified and non-qualified  </t>
    </r>
  </si>
  <si>
    <t>PRODUCER &amp; STAFF(inc.fringes)</t>
  </si>
  <si>
    <t>DIRECTOR &amp; STAFF(inc.fringes)</t>
  </si>
  <si>
    <t>Budget Cost Qualifier - Post Production Credit</t>
  </si>
  <si>
    <t xml:space="preserve">Please refer to the Program Guidelines (including Appendix A) and the Schedule of Qualified Expenditures - Post Production Credit for detail on costs that are qualified and non-qualified.  </t>
  </si>
  <si>
    <t xml:space="preserve">GRAND TOTAL  POST PRODUCTION </t>
  </si>
  <si>
    <t>TOTAL QUALIFIED COSTS</t>
  </si>
  <si>
    <t>Budget Cost Qualifier - Post Production Credit - Final Application</t>
  </si>
  <si>
    <t>119-02</t>
  </si>
  <si>
    <t xml:space="preserve">Schedule of Qualified Expenditures - Post Production Credit </t>
  </si>
  <si>
    <t xml:space="preserve">VFX/ANIMATION  </t>
  </si>
  <si>
    <t>Budget Cost Qualifier-Post Production Credit-Final Application-ANIMATION</t>
  </si>
  <si>
    <t>122-00</t>
  </si>
  <si>
    <t>VFX/ANIMATION</t>
  </si>
  <si>
    <t>Concept/Character Design</t>
  </si>
  <si>
    <t>Previsualization/Storyboards</t>
  </si>
  <si>
    <t>3D Conversion</t>
  </si>
  <si>
    <t>111-42</t>
  </si>
  <si>
    <t>Music Composer</t>
  </si>
  <si>
    <t>Music Recording(Musicians, Equipment)</t>
  </si>
  <si>
    <t>Sound Recording Personnel</t>
  </si>
  <si>
    <t>Sound Recording Stage/Equipment</t>
  </si>
  <si>
    <t>Animation Supervisor</t>
  </si>
  <si>
    <t>116-58</t>
  </si>
  <si>
    <t>Animation Coordinators</t>
  </si>
  <si>
    <t>116-60</t>
  </si>
  <si>
    <t>116-66</t>
  </si>
  <si>
    <t>116-70</t>
  </si>
  <si>
    <t>116-72</t>
  </si>
  <si>
    <t>116-74</t>
  </si>
  <si>
    <t>116-76</t>
  </si>
  <si>
    <t>116-78</t>
  </si>
  <si>
    <t xml:space="preserve">Data I/O, Archiving </t>
  </si>
  <si>
    <t>116-80</t>
  </si>
  <si>
    <t>116-82</t>
  </si>
  <si>
    <t>116-84</t>
  </si>
  <si>
    <t>116-86</t>
  </si>
  <si>
    <r>
      <t>Set Survey Unit/3D</t>
    </r>
    <r>
      <rPr>
        <sz val="11"/>
        <color indexed="8"/>
        <rFont val="Calibri"/>
        <family val="2"/>
      </rPr>
      <t xml:space="preserve">  Scanning</t>
    </r>
  </si>
  <si>
    <t>FRINGES</t>
  </si>
  <si>
    <t>HD Masters</t>
  </si>
  <si>
    <t>Additional Deliverable Elements</t>
  </si>
  <si>
    <t>ANIMATION/VFX(FULLY ANIMATED)</t>
  </si>
  <si>
    <t>POST PRODUCTION CATEGORY</t>
  </si>
  <si>
    <t>On qualified labor only</t>
  </si>
  <si>
    <t>VFX/ANIMATION CATEGORY</t>
  </si>
  <si>
    <t>VFX/ANIMATION  (FULLY ANIMATED PRODUCTION)</t>
  </si>
  <si>
    <r>
      <t>Set Survey Unit/3D</t>
    </r>
    <r>
      <rPr>
        <b/>
        <sz val="11"/>
        <color indexed="8"/>
        <rFont val="Calibri"/>
        <family val="2"/>
      </rPr>
      <t xml:space="preserve">  Scanning</t>
    </r>
  </si>
  <si>
    <t>118-08</t>
  </si>
  <si>
    <t>FINAL DELIVERABLE ELEMENTS</t>
  </si>
  <si>
    <t>For first venue only</t>
  </si>
  <si>
    <t>119-04</t>
  </si>
  <si>
    <t>122-02</t>
  </si>
  <si>
    <t>122-04</t>
  </si>
  <si>
    <t>Dolby License Fee</t>
  </si>
  <si>
    <t>VISUAL EFFECTS / ANIMATION</t>
  </si>
  <si>
    <t xml:space="preserve">Except Distant Location. See Guidelines. </t>
  </si>
  <si>
    <t>Employer Contributn/PH&amp;W</t>
  </si>
  <si>
    <t>OUTSIDE NY EMPLOYEES:</t>
  </si>
  <si>
    <t>QUALIFIED NY EMPLOYEES:</t>
  </si>
  <si>
    <t>ALL NY EMPLOYEES:*</t>
  </si>
  <si>
    <t xml:space="preserve">NOTE:  Refer to the Program Guidelines (including Appendix A) and the Live Action Schedule of Qualified Expenditures - Post Production Credit </t>
  </si>
  <si>
    <t xml:space="preserve">NOTE:  Refer to the Program Guidelines (including Appendix A) and the Animation Schedule of Qualified Expenditures - Post Production Credit </t>
  </si>
  <si>
    <t>Schedule of Retained Assets</t>
  </si>
  <si>
    <t>0/0/00</t>
  </si>
  <si>
    <t>Date (1)</t>
  </si>
  <si>
    <t>Vendor (2)</t>
  </si>
  <si>
    <t>Description of Asset Purchased (3)</t>
  </si>
  <si>
    <t>Purchase Price (4)</t>
  </si>
  <si>
    <t>Useful Life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</si>
  <si>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</si>
  <si>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</si>
  <si>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</si>
  <si>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</si>
  <si>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</si>
  <si>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</si>
  <si>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</si>
  <si>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</si>
  <si>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</si>
  <si>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</si>
  <si>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t>Transaction Amount (5)</t>
  </si>
  <si>
    <t>Equipment / Service Provided (4)</t>
  </si>
  <si>
    <t>Type of Transaction (3)</t>
  </si>
  <si>
    <t>Related Entity (2)</t>
  </si>
  <si>
    <t>Schedule of Related Party Transactions</t>
  </si>
  <si>
    <t>List all assets over $2,000 that were not destroyed as of the end of post-production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</si>
</sst>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%;\(0\)%"/>
    <numFmt numFmtId="167" formatCode="General_)"/>
    <numFmt numFmtId="168" formatCode="0.000"/>
    <numFmt numFmtId="169" formatCode="0\p\p\t;\(0\p\p\t\)"/>
    <numFmt numFmtId="170" formatCode="0.0\p\p\t;\(0.0\p\p\t\)\ "/>
    <numFmt numFmtId="171" formatCode="0\ \p\p\t;\(0\ \p\p\t\)"/>
    <numFmt numFmtId="172" formatCode="&quot;$&quot;#,##0_);\(&quot;$&quot;#,##0.0\)"/>
    <numFmt numFmtId="173" formatCode="#,##0.0_);[Red]\(#,##0.0\)"/>
    <numFmt numFmtId="174" formatCode="&quot;$&quot;#,##0.0_);[Red]\(&quot;$&quot;#,##0.0\)"/>
    <numFmt numFmtId="175" formatCode="0_)"/>
    <numFmt numFmtId="176" formatCode="0.00_)"/>
    <numFmt numFmtId="177" formatCode="0.0%;\(0.0%\)"/>
    <numFmt numFmtId="178" formatCode="#,##0.000_);\(#,##0.000\)"/>
    <numFmt numFmtId="179" formatCode="0.0%;\(0.0\)%"/>
    <numFmt numFmtId="180" formatCode="mmm\ dd"/>
    <numFmt numFmtId="181" formatCode="mmm\-d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rgb="FF00B0F0"/>
      </patternFill>
    </fill>
    <fill>
      <patternFill patternType="solid">
        <fgColor rgb="FF00B0F0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gray125">
        <fgColor indexed="22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125">
        <fgColor theme="0" tint="-0.14996795556505021"/>
        <bgColor indexed="65"/>
      </patternFill>
    </fill>
    <fill>
      <patternFill patternType="solid">
        <fgColor rgb="FFFF000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5">
    <xf numFmtId="0" fontId="0" fillId="0" borderId="0"/>
    <xf numFmtId="9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7" fillId="0" borderId="0" applyFill="0" applyBorder="0" applyAlignment="0"/>
    <xf numFmtId="167" fontId="28" fillId="0" borderId="0" applyFill="0" applyBorder="0" applyAlignment="0"/>
    <xf numFmtId="168" fontId="28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66" fontId="27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1" fillId="0" borderId="0" applyFill="0" applyBorder="0" applyAlignment="0" applyProtection="0"/>
    <xf numFmtId="8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4" fontId="32" fillId="0" borderId="0" applyFill="0" applyBorder="0" applyAlignment="0"/>
    <xf numFmtId="175" fontId="27" fillId="0" borderId="33">
      <alignment vertical="center"/>
    </xf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38" fontId="4" fillId="6" borderId="0" applyNumberFormat="0" applyBorder="0" applyAlignment="0" applyProtection="0"/>
    <xf numFmtId="0" fontId="33" fillId="0" borderId="9" applyNumberFormat="0" applyAlignment="0" applyProtection="0">
      <alignment horizontal="left" vertical="center"/>
    </xf>
    <xf numFmtId="0" fontId="33" fillId="0" borderId="4">
      <alignment horizontal="left" vertical="center"/>
    </xf>
    <xf numFmtId="10" fontId="4" fillId="24" borderId="2" applyNumberFormat="0" applyBorder="0" applyAlignment="0" applyProtection="0"/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176" fontId="34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29" fillId="0" borderId="0">
      <alignment horizontal="left"/>
    </xf>
    <xf numFmtId="17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69" fontId="36" fillId="0" borderId="0"/>
    <xf numFmtId="170" fontId="36" fillId="0" borderId="0"/>
    <xf numFmtId="171" fontId="36" fillId="0" borderId="0"/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49" fontId="32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0" fontId="5" fillId="0" borderId="3">
      <alignment horizontal="center" wrapText="1"/>
    </xf>
    <xf numFmtId="0" fontId="2" fillId="0" borderId="0"/>
    <xf numFmtId="0" fontId="2" fillId="0" borderId="0"/>
    <xf numFmtId="0" fontId="2" fillId="0" borderId="0"/>
  </cellStyleXfs>
  <cellXfs count="63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0" fillId="0" borderId="0" xfId="0" applyProtection="1">
      <protection locked="0"/>
    </xf>
    <xf numFmtId="0" fontId="0" fillId="0" borderId="2" xfId="0" applyNumberFormat="1" applyFont="1" applyFill="1" applyBorder="1"/>
    <xf numFmtId="0" fontId="5" fillId="0" borderId="10" xfId="0" applyNumberFormat="1" applyFont="1" applyFill="1" applyBorder="1" applyAlignment="1">
      <alignment horizontal="left"/>
    </xf>
    <xf numFmtId="0" fontId="6" fillId="0" borderId="0" xfId="0" applyFont="1" applyFill="1"/>
    <xf numFmtId="0" fontId="12" fillId="0" borderId="0" xfId="0" applyFont="1" applyFill="1"/>
    <xf numFmtId="0" fontId="12" fillId="0" borderId="0" xfId="0" applyFont="1"/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6" fontId="5" fillId="6" borderId="10" xfId="0" applyNumberFormat="1" applyFont="1" applyFill="1" applyBorder="1" applyAlignment="1">
      <alignment horizontal="left"/>
    </xf>
    <xf numFmtId="6" fontId="5" fillId="6" borderId="4" xfId="0" applyNumberFormat="1" applyFont="1" applyFill="1" applyBorder="1" applyAlignment="1">
      <alignment horizontal="left"/>
    </xf>
    <xf numFmtId="0" fontId="0" fillId="6" borderId="4" xfId="0" applyNumberFormat="1" applyFill="1" applyBorder="1" applyAlignment="1">
      <alignment horizontal="center"/>
    </xf>
    <xf numFmtId="0" fontId="0" fillId="6" borderId="11" xfId="0" applyFill="1" applyBorder="1" applyAlignment="1"/>
    <xf numFmtId="6" fontId="5" fillId="0" borderId="10" xfId="0" applyNumberFormat="1" applyFont="1" applyBorder="1" applyAlignment="1">
      <alignment horizontal="left"/>
    </xf>
    <xf numFmtId="6" fontId="5" fillId="0" borderId="4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11" xfId="0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6" fontId="0" fillId="0" borderId="0" xfId="0" applyNumberFormat="1" applyFill="1" applyBorder="1" applyAlignment="1"/>
    <xf numFmtId="0" fontId="6" fillId="4" borderId="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4" borderId="18" xfId="0" applyFont="1" applyFill="1" applyBorder="1"/>
    <xf numFmtId="0" fontId="0" fillId="0" borderId="2" xfId="0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/>
    <xf numFmtId="0" fontId="5" fillId="4" borderId="2" xfId="0" applyFont="1" applyFill="1" applyBorder="1" applyAlignment="1"/>
    <xf numFmtId="0" fontId="14" fillId="0" borderId="0" xfId="0" applyFont="1" applyFill="1"/>
    <xf numFmtId="0" fontId="15" fillId="0" borderId="0" xfId="0" applyFont="1" applyFill="1"/>
    <xf numFmtId="0" fontId="14" fillId="0" borderId="0" xfId="0" applyFont="1"/>
    <xf numFmtId="0" fontId="6" fillId="0" borderId="10" xfId="0" applyFont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6" fillId="0" borderId="11" xfId="0" applyFont="1" applyBorder="1" applyAlignment="1"/>
    <xf numFmtId="0" fontId="0" fillId="0" borderId="19" xfId="0" applyBorder="1"/>
    <xf numFmtId="0" fontId="0" fillId="0" borderId="17" xfId="0" applyBorder="1"/>
    <xf numFmtId="0" fontId="5" fillId="0" borderId="10" xfId="0" applyFont="1" applyFill="1" applyBorder="1" applyAlignment="1">
      <alignment horizontal="left"/>
    </xf>
    <xf numFmtId="6" fontId="5" fillId="0" borderId="4" xfId="0" applyNumberFormat="1" applyFont="1" applyFill="1" applyBorder="1"/>
    <xf numFmtId="0" fontId="0" fillId="0" borderId="11" xfId="0" applyFill="1" applyBorder="1" applyAlignment="1"/>
    <xf numFmtId="0" fontId="6" fillId="4" borderId="10" xfId="0" applyFont="1" applyFill="1" applyBorder="1" applyAlignment="1">
      <alignment horizontal="left"/>
    </xf>
    <xf numFmtId="0" fontId="6" fillId="0" borderId="2" xfId="0" applyFont="1" applyFill="1" applyBorder="1" applyAlignment="1"/>
    <xf numFmtId="6" fontId="6" fillId="4" borderId="10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4" borderId="20" xfId="0" applyNumberFormat="1" applyFill="1" applyBorder="1"/>
    <xf numFmtId="0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/>
    <xf numFmtId="0" fontId="4" fillId="0" borderId="2" xfId="0" applyFont="1" applyFill="1" applyBorder="1" applyAlignment="1"/>
    <xf numFmtId="0" fontId="0" fillId="0" borderId="20" xfId="0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0" fillId="0" borderId="17" xfId="0" applyFill="1" applyBorder="1" applyAlignment="1"/>
    <xf numFmtId="0" fontId="0" fillId="0" borderId="10" xfId="0" applyFill="1" applyBorder="1" applyAlignment="1">
      <alignment horizontal="left"/>
    </xf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3" xfId="0" applyNumberFormat="1" applyFont="1" applyFill="1" applyBorder="1"/>
    <xf numFmtId="0" fontId="5" fillId="0" borderId="3" xfId="0" applyNumberFormat="1" applyFont="1" applyFill="1" applyBorder="1" applyAlignment="1">
      <alignment horizontal="center"/>
    </xf>
    <xf numFmtId="0" fontId="0" fillId="0" borderId="12" xfId="0" applyFill="1" applyBorder="1" applyAlignment="1"/>
    <xf numFmtId="0" fontId="6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3" xfId="0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5" fillId="0" borderId="21" xfId="0" applyFont="1" applyFill="1" applyBorder="1" applyAlignment="1"/>
    <xf numFmtId="6" fontId="5" fillId="0" borderId="10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6" fontId="6" fillId="0" borderId="10" xfId="0" applyNumberFormat="1" applyFont="1" applyFill="1" applyBorder="1" applyAlignment="1">
      <alignment horizontal="left"/>
    </xf>
    <xf numFmtId="0" fontId="5" fillId="0" borderId="2" xfId="0" applyFont="1" applyFill="1" applyBorder="1" applyAlignment="1"/>
    <xf numFmtId="0" fontId="0" fillId="4" borderId="2" xfId="0" applyNumberFormat="1" applyFill="1" applyBorder="1" applyAlignment="1">
      <alignment horizontal="center"/>
    </xf>
    <xf numFmtId="6" fontId="5" fillId="0" borderId="3" xfId="0" applyNumberFormat="1" applyFont="1" applyFill="1" applyBorder="1"/>
    <xf numFmtId="0" fontId="6" fillId="4" borderId="2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0" fillId="4" borderId="20" xfId="0" applyFill="1" applyBorder="1"/>
    <xf numFmtId="0" fontId="0" fillId="4" borderId="20" xfId="0" applyNumberFormat="1" applyFill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11" xfId="0" applyFont="1" applyFill="1" applyBorder="1" applyAlignment="1"/>
    <xf numFmtId="0" fontId="0" fillId="0" borderId="10" xfId="0" applyNumberFormat="1" applyFill="1" applyBorder="1"/>
    <xf numFmtId="0" fontId="0" fillId="4" borderId="0" xfId="0" applyFont="1" applyFill="1" applyBorder="1"/>
    <xf numFmtId="0" fontId="10" fillId="4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0" fillId="5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/>
    <xf numFmtId="0" fontId="6" fillId="0" borderId="10" xfId="0" applyNumberFormat="1" applyFont="1" applyFill="1" applyBorder="1"/>
    <xf numFmtId="0" fontId="0" fillId="0" borderId="10" xfId="0" applyNumberFormat="1" applyFont="1" applyFill="1" applyBorder="1"/>
    <xf numFmtId="0" fontId="10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3" xfId="0" applyNumberFormat="1" applyFill="1" applyBorder="1"/>
    <xf numFmtId="0" fontId="0" fillId="0" borderId="10" xfId="0" applyBorder="1"/>
    <xf numFmtId="0" fontId="0" fillId="0" borderId="11" xfId="0" applyBorder="1"/>
    <xf numFmtId="0" fontId="5" fillId="4" borderId="15" xfId="0" applyFont="1" applyFill="1" applyBorder="1" applyAlignment="1">
      <alignment horizontal="left"/>
    </xf>
    <xf numFmtId="0" fontId="5" fillId="4" borderId="3" xfId="0" applyNumberFormat="1" applyFont="1" applyFill="1" applyBorder="1"/>
    <xf numFmtId="0" fontId="0" fillId="4" borderId="3" xfId="0" applyNumberFormat="1" applyFill="1" applyBorder="1" applyAlignment="1">
      <alignment horizontal="center"/>
    </xf>
    <xf numFmtId="0" fontId="5" fillId="4" borderId="12" xfId="0" applyFont="1" applyFill="1" applyBorder="1" applyAlignment="1"/>
    <xf numFmtId="0" fontId="11" fillId="0" borderId="0" xfId="0" applyFont="1" applyBorder="1" applyAlignment="1"/>
    <xf numFmtId="165" fontId="0" fillId="0" borderId="0" xfId="0" applyNumberFormat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2" fontId="0" fillId="0" borderId="22" xfId="0" applyNumberFormat="1" applyBorder="1" applyProtection="1">
      <protection locked="0"/>
    </xf>
    <xf numFmtId="165" fontId="0" fillId="0" borderId="22" xfId="0" applyNumberFormat="1" applyBorder="1" applyProtection="1">
      <protection locked="0"/>
    </xf>
    <xf numFmtId="0" fontId="6" fillId="0" borderId="2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2" fontId="0" fillId="0" borderId="16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Alignment="1"/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16" fillId="0" borderId="0" xfId="0" applyFont="1" applyAlignment="1"/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2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Alignment="1"/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16" fillId="0" borderId="0" xfId="0" applyFont="1" applyAlignment="1"/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5" fillId="20" borderId="2" xfId="0" applyFont="1" applyFill="1" applyBorder="1"/>
    <xf numFmtId="164" fontId="6" fillId="0" borderId="0" xfId="0" applyNumberFormat="1" applyFont="1" applyFill="1"/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2" xfId="0" applyFont="1" applyFill="1" applyBorder="1"/>
    <xf numFmtId="0" fontId="5" fillId="0" borderId="0" xfId="0" applyFont="1" applyBorder="1" applyAlignment="1">
      <alignment horizontal="center"/>
    </xf>
    <xf numFmtId="14" fontId="6" fillId="3" borderId="5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10" xfId="0" applyFont="1" applyBorder="1" applyAlignment="1">
      <alignment horizontal="left"/>
    </xf>
    <xf numFmtId="0" fontId="5" fillId="0" borderId="4" xfId="0" applyFont="1" applyBorder="1" applyAlignment="1" applyProtection="1">
      <alignment horizontal="left" wrapText="1"/>
      <protection locked="0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164" fontId="6" fillId="0" borderId="11" xfId="0" applyNumberFormat="1" applyFont="1" applyBorder="1"/>
    <xf numFmtId="0" fontId="6" fillId="0" borderId="2" xfId="0" applyFont="1" applyBorder="1" applyAlignment="1">
      <alignment horizontal="left"/>
    </xf>
    <xf numFmtId="0" fontId="0" fillId="0" borderId="2" xfId="0" applyBorder="1" applyAlignment="1"/>
    <xf numFmtId="0" fontId="0" fillId="4" borderId="2" xfId="0" applyFill="1" applyBorder="1" applyAlignment="1"/>
    <xf numFmtId="0" fontId="6" fillId="4" borderId="2" xfId="0" applyFont="1" applyFill="1" applyBorder="1" applyAlignment="1"/>
    <xf numFmtId="0" fontId="6" fillId="4" borderId="2" xfId="0" applyFont="1" applyFill="1" applyBorder="1"/>
    <xf numFmtId="0" fontId="0" fillId="0" borderId="2" xfId="0" applyFill="1" applyBorder="1"/>
    <xf numFmtId="0" fontId="0" fillId="0" borderId="14" xfId="0" applyBorder="1" applyAlignment="1" applyProtection="1">
      <alignment horizontal="left" wrapText="1"/>
      <protection locked="0"/>
    </xf>
    <xf numFmtId="0" fontId="0" fillId="0" borderId="14" xfId="0" applyBorder="1" applyAlignment="1" applyProtection="1"/>
    <xf numFmtId="0" fontId="5" fillId="0" borderId="14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164" fontId="6" fillId="0" borderId="4" xfId="0" applyNumberFormat="1" applyFont="1" applyBorder="1" applyProtection="1"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11" xfId="0" applyNumberFormat="1" applyFont="1" applyFill="1" applyBorder="1" applyProtection="1">
      <protection locked="0"/>
    </xf>
    <xf numFmtId="0" fontId="6" fillId="4" borderId="2" xfId="0" applyFont="1" applyFill="1" applyBorder="1" applyAlignment="1">
      <alignment horizontal="left"/>
    </xf>
    <xf numFmtId="0" fontId="0" fillId="4" borderId="2" xfId="0" applyFill="1" applyBorder="1"/>
    <xf numFmtId="164" fontId="6" fillId="0" borderId="2" xfId="0" applyNumberFormat="1" applyFont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NumberFormat="1" applyFill="1" applyBorder="1"/>
    <xf numFmtId="0" fontId="6" fillId="0" borderId="2" xfId="0" applyFont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6" fillId="4" borderId="2" xfId="0" applyNumberFormat="1" applyFont="1" applyFill="1" applyBorder="1"/>
    <xf numFmtId="0" fontId="6" fillId="0" borderId="2" xfId="0" applyNumberFormat="1" applyFont="1" applyFill="1" applyBorder="1"/>
    <xf numFmtId="6" fontId="6" fillId="4" borderId="2" xfId="0" applyNumberFormat="1" applyFont="1" applyFill="1" applyBorder="1"/>
    <xf numFmtId="6" fontId="0" fillId="4" borderId="2" xfId="0" applyNumberFormat="1" applyFill="1" applyBorder="1"/>
    <xf numFmtId="6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Fill="1" applyBorder="1" applyProtection="1">
      <protection locked="0"/>
    </xf>
    <xf numFmtId="164" fontId="6" fillId="0" borderId="4" xfId="0" applyNumberFormat="1" applyFont="1" applyFill="1" applyBorder="1"/>
    <xf numFmtId="164" fontId="6" fillId="0" borderId="11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0" fillId="0" borderId="4" xfId="0" applyBorder="1" applyAlignment="1" applyProtection="1">
      <alignment horizontal="left" wrapText="1"/>
      <protection locked="0"/>
    </xf>
    <xf numFmtId="164" fontId="6" fillId="0" borderId="4" xfId="0" applyNumberFormat="1" applyFon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0" fontId="6" fillId="4" borderId="2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Protection="1"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0" xfId="0" applyFill="1" applyBorder="1" applyProtection="1"/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protection locked="0"/>
    </xf>
    <xf numFmtId="0" fontId="0" fillId="0" borderId="33" xfId="0" applyBorder="1" applyProtection="1">
      <protection locked="0"/>
    </xf>
    <xf numFmtId="0" fontId="0" fillId="0" borderId="33" xfId="0" applyBorder="1"/>
    <xf numFmtId="164" fontId="5" fillId="0" borderId="0" xfId="0" applyNumberFormat="1" applyFont="1" applyFill="1" applyBorder="1"/>
    <xf numFmtId="0" fontId="6" fillId="0" borderId="10" xfId="0" applyNumberFormat="1" applyFont="1" applyFill="1" applyBorder="1" applyAlignment="1">
      <alignment horizontal="left"/>
    </xf>
    <xf numFmtId="0" fontId="5" fillId="0" borderId="4" xfId="0" applyNumberFormat="1" applyFont="1" applyFill="1" applyBorder="1"/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0" fillId="0" borderId="14" xfId="0" applyFill="1" applyBorder="1"/>
    <xf numFmtId="0" fontId="5" fillId="0" borderId="2" xfId="0" applyFont="1" applyBorder="1" applyAlignment="1" applyProtection="1">
      <alignment horizontal="left" wrapText="1"/>
      <protection locked="0"/>
    </xf>
    <xf numFmtId="164" fontId="6" fillId="21" borderId="2" xfId="0" applyNumberFormat="1" applyFont="1" applyFill="1" applyBorder="1" applyAlignment="1" applyProtection="1">
      <alignment horizontal="right"/>
      <protection locked="0"/>
    </xf>
    <xf numFmtId="164" fontId="6" fillId="21" borderId="2" xfId="0" applyNumberFormat="1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NumberFormat="1" applyFill="1" applyBorder="1"/>
    <xf numFmtId="0" fontId="0" fillId="0" borderId="2" xfId="0" applyBorder="1" applyAlignment="1" applyProtection="1">
      <alignment horizontal="left" wrapText="1"/>
      <protection locked="0"/>
    </xf>
    <xf numFmtId="164" fontId="6" fillId="0" borderId="3" xfId="0" applyNumberFormat="1" applyFont="1" applyBorder="1"/>
    <xf numFmtId="0" fontId="0" fillId="0" borderId="53" xfId="0" applyBorder="1"/>
    <xf numFmtId="0" fontId="5" fillId="19" borderId="10" xfId="0" applyFont="1" applyFill="1" applyBorder="1" applyAlignment="1">
      <alignment horizontal="left"/>
    </xf>
    <xf numFmtId="0" fontId="5" fillId="19" borderId="4" xfId="0" applyFont="1" applyFill="1" applyBorder="1" applyAlignment="1" applyProtection="1">
      <alignment horizontal="left" wrapText="1"/>
      <protection locked="0"/>
    </xf>
    <xf numFmtId="0" fontId="5" fillId="19" borderId="4" xfId="0" applyFont="1" applyFill="1" applyBorder="1"/>
    <xf numFmtId="0" fontId="5" fillId="19" borderId="2" xfId="0" applyFont="1" applyFill="1" applyBorder="1" applyAlignment="1" applyProtection="1">
      <alignment horizontal="left" wrapText="1"/>
      <protection locked="0"/>
    </xf>
    <xf numFmtId="0" fontId="0" fillId="19" borderId="2" xfId="0" applyFill="1" applyBorder="1" applyAlignment="1" applyProtection="1">
      <alignment horizontal="left" wrapText="1"/>
      <protection locked="0"/>
    </xf>
    <xf numFmtId="0" fontId="5" fillId="20" borderId="10" xfId="0" applyFont="1" applyFill="1" applyBorder="1" applyAlignment="1">
      <alignment horizontal="left"/>
    </xf>
    <xf numFmtId="0" fontId="5" fillId="20" borderId="4" xfId="0" applyFont="1" applyFill="1" applyBorder="1" applyAlignment="1" applyProtection="1">
      <alignment horizontal="left" wrapText="1"/>
      <protection locked="0"/>
    </xf>
    <xf numFmtId="0" fontId="5" fillId="20" borderId="4" xfId="0" applyFont="1" applyFill="1" applyBorder="1"/>
    <xf numFmtId="0" fontId="5" fillId="20" borderId="2" xfId="0" applyFont="1" applyFill="1" applyBorder="1" applyProtection="1">
      <protection locked="0"/>
    </xf>
    <xf numFmtId="0" fontId="0" fillId="20" borderId="4" xfId="0" applyFill="1" applyBorder="1" applyAlignment="1" applyProtection="1">
      <alignment horizontal="left" wrapText="1"/>
      <protection locked="0"/>
    </xf>
    <xf numFmtId="0" fontId="0" fillId="20" borderId="2" xfId="0" applyNumberFormat="1" applyFill="1" applyBorder="1" applyAlignment="1" applyProtection="1">
      <alignment horizontal="left"/>
      <protection locked="0"/>
    </xf>
    <xf numFmtId="0" fontId="6" fillId="20" borderId="2" xfId="0" applyNumberFormat="1" applyFont="1" applyFill="1" applyBorder="1" applyAlignment="1" applyProtection="1">
      <alignment horizontal="left"/>
      <protection locked="0"/>
    </xf>
    <xf numFmtId="0" fontId="5" fillId="20" borderId="10" xfId="0" applyNumberFormat="1" applyFont="1" applyFill="1" applyBorder="1" applyAlignment="1">
      <alignment horizontal="left"/>
    </xf>
    <xf numFmtId="0" fontId="5" fillId="20" borderId="4" xfId="0" applyNumberFormat="1" applyFont="1" applyFill="1" applyBorder="1"/>
    <xf numFmtId="0" fontId="0" fillId="20" borderId="2" xfId="0" applyFill="1" applyBorder="1" applyProtection="1">
      <protection locked="0"/>
    </xf>
    <xf numFmtId="0" fontId="5" fillId="20" borderId="2" xfId="0" applyFont="1" applyFill="1" applyBorder="1" applyAlignment="1" applyProtection="1">
      <alignment horizontal="left" wrapText="1"/>
      <protection locked="0"/>
    </xf>
    <xf numFmtId="0" fontId="0" fillId="20" borderId="2" xfId="0" applyFill="1" applyBorder="1" applyAlignment="1" applyProtection="1">
      <alignment horizontal="left"/>
      <protection locked="0"/>
    </xf>
    <xf numFmtId="0" fontId="6" fillId="20" borderId="2" xfId="0" applyFont="1" applyFill="1" applyBorder="1" applyAlignment="1" applyProtection="1">
      <alignment horizontal="left"/>
      <protection locked="0"/>
    </xf>
    <xf numFmtId="14" fontId="6" fillId="10" borderId="5" xfId="0" applyNumberFormat="1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3" xfId="0" applyBorder="1"/>
    <xf numFmtId="0" fontId="0" fillId="0" borderId="12" xfId="0" applyBorder="1"/>
    <xf numFmtId="0" fontId="5" fillId="0" borderId="15" xfId="0" applyFont="1" applyBorder="1"/>
    <xf numFmtId="0" fontId="5" fillId="20" borderId="10" xfId="2" applyNumberFormat="1" applyFont="1" applyFill="1" applyBorder="1"/>
    <xf numFmtId="0" fontId="22" fillId="20" borderId="10" xfId="2" applyNumberFormat="1" applyFont="1" applyFill="1" applyBorder="1"/>
    <xf numFmtId="0" fontId="5" fillId="20" borderId="10" xfId="2" applyNumberFormat="1" applyFont="1" applyFill="1" applyBorder="1" applyAlignment="1">
      <alignment horizontal="left"/>
    </xf>
    <xf numFmtId="0" fontId="5" fillId="20" borderId="2" xfId="2" applyNumberFormat="1" applyFont="1" applyFill="1" applyBorder="1"/>
    <xf numFmtId="0" fontId="23" fillId="20" borderId="2" xfId="2" applyNumberFormat="1" applyFont="1" applyFill="1" applyBorder="1" applyAlignment="1">
      <alignment horizontal="left"/>
    </xf>
    <xf numFmtId="0" fontId="5" fillId="20" borderId="2" xfId="2" applyFont="1" applyFill="1" applyBorder="1"/>
    <xf numFmtId="0" fontId="5" fillId="19" borderId="2" xfId="0" applyFont="1" applyFill="1" applyBorder="1"/>
    <xf numFmtId="0" fontId="6" fillId="19" borderId="2" xfId="0" applyFont="1" applyFill="1" applyBorder="1" applyAlignment="1" applyProtection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19" borderId="4" xfId="0" applyFont="1" applyFill="1" applyBorder="1" applyAlignment="1"/>
    <xf numFmtId="0" fontId="5" fillId="19" borderId="4" xfId="0" applyFont="1" applyFill="1" applyBorder="1" applyAlignment="1">
      <alignment horizontal="center"/>
    </xf>
    <xf numFmtId="0" fontId="5" fillId="19" borderId="11" xfId="0" applyFont="1" applyFill="1" applyBorder="1" applyAlignment="1"/>
    <xf numFmtId="0" fontId="5" fillId="19" borderId="2" xfId="0" applyFont="1" applyFill="1" applyBorder="1" applyAlignment="1">
      <alignment horizontal="left"/>
    </xf>
    <xf numFmtId="0" fontId="5" fillId="19" borderId="2" xfId="0" applyFont="1" applyFill="1" applyBorder="1" applyAlignment="1"/>
    <xf numFmtId="0" fontId="5" fillId="19" borderId="2" xfId="0" applyFont="1" applyFill="1" applyBorder="1" applyAlignment="1">
      <alignment horizontal="center"/>
    </xf>
    <xf numFmtId="0" fontId="5" fillId="19" borderId="18" xfId="0" applyFont="1" applyFill="1" applyBorder="1"/>
    <xf numFmtId="6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20" borderId="4" xfId="0" applyFont="1" applyFill="1" applyBorder="1" applyAlignment="1">
      <alignment horizontal="center"/>
    </xf>
    <xf numFmtId="0" fontId="5" fillId="20" borderId="11" xfId="0" applyFont="1" applyFill="1" applyBorder="1" applyAlignment="1"/>
    <xf numFmtId="0" fontId="5" fillId="20" borderId="2" xfId="0" applyFont="1" applyFill="1" applyBorder="1" applyAlignment="1">
      <alignment horizontal="left"/>
    </xf>
    <xf numFmtId="0" fontId="5" fillId="20" borderId="2" xfId="0" applyFont="1" applyFill="1" applyBorder="1" applyAlignment="1">
      <alignment horizontal="center"/>
    </xf>
    <xf numFmtId="6" fontId="5" fillId="20" borderId="4" xfId="0" applyNumberFormat="1" applyFont="1" applyFill="1" applyBorder="1"/>
    <xf numFmtId="0" fontId="0" fillId="20" borderId="4" xfId="0" applyFill="1" applyBorder="1" applyAlignment="1">
      <alignment horizontal="center"/>
    </xf>
    <xf numFmtId="6" fontId="5" fillId="20" borderId="10" xfId="0" applyNumberFormat="1" applyFont="1" applyFill="1" applyBorder="1" applyAlignment="1">
      <alignment horizontal="left"/>
    </xf>
    <xf numFmtId="0" fontId="5" fillId="20" borderId="2" xfId="0" applyNumberFormat="1" applyFont="1" applyFill="1" applyBorder="1"/>
    <xf numFmtId="0" fontId="5" fillId="20" borderId="2" xfId="0" applyNumberFormat="1" applyFont="1" applyFill="1" applyBorder="1" applyAlignment="1">
      <alignment horizontal="center"/>
    </xf>
    <xf numFmtId="0" fontId="5" fillId="20" borderId="20" xfId="0" applyNumberFormat="1" applyFont="1" applyFill="1" applyBorder="1"/>
    <xf numFmtId="0" fontId="5" fillId="20" borderId="20" xfId="0" applyNumberFormat="1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5" fillId="20" borderId="2" xfId="0" applyFont="1" applyFill="1" applyBorder="1" applyAlignment="1"/>
    <xf numFmtId="0" fontId="5" fillId="20" borderId="15" xfId="0" applyFont="1" applyFill="1" applyBorder="1" applyAlignment="1">
      <alignment horizontal="left"/>
    </xf>
    <xf numFmtId="0" fontId="5" fillId="20" borderId="3" xfId="0" applyNumberFormat="1" applyFont="1" applyFill="1" applyBorder="1"/>
    <xf numFmtId="0" fontId="5" fillId="20" borderId="3" xfId="0" applyNumberFormat="1" applyFont="1" applyFill="1" applyBorder="1" applyAlignment="1">
      <alignment horizontal="center"/>
    </xf>
    <xf numFmtId="0" fontId="5" fillId="20" borderId="1" xfId="0" applyNumberFormat="1" applyFont="1" applyFill="1" applyBorder="1" applyAlignment="1">
      <alignment horizontal="left"/>
    </xf>
    <xf numFmtId="0" fontId="5" fillId="20" borderId="1" xfId="0" applyFont="1" applyFill="1" applyBorder="1"/>
    <xf numFmtId="6" fontId="5" fillId="20" borderId="2" xfId="0" applyNumberFormat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4" xfId="0" applyNumberFormat="1" applyFont="1" applyFill="1" applyBorder="1" applyAlignment="1">
      <alignment horizontal="center"/>
    </xf>
    <xf numFmtId="0" fontId="5" fillId="20" borderId="4" xfId="0" applyNumberFormat="1" applyFont="1" applyFill="1" applyBorder="1" applyAlignment="1">
      <alignment horizontal="center"/>
    </xf>
    <xf numFmtId="0" fontId="5" fillId="20" borderId="18" xfId="0" applyFont="1" applyFill="1" applyBorder="1"/>
    <xf numFmtId="6" fontId="5" fillId="20" borderId="2" xfId="0" applyNumberFormat="1" applyFont="1" applyFill="1" applyBorder="1" applyAlignment="1">
      <alignment horizontal="left"/>
    </xf>
    <xf numFmtId="6" fontId="5" fillId="20" borderId="3" xfId="0" applyNumberFormat="1" applyFont="1" applyFill="1" applyBorder="1"/>
    <xf numFmtId="0" fontId="5" fillId="4" borderId="13" xfId="0" applyFont="1" applyFill="1" applyBorder="1" applyAlignment="1">
      <alignment horizontal="left"/>
    </xf>
    <xf numFmtId="0" fontId="5" fillId="2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5" fillId="20" borderId="2" xfId="2" applyFont="1" applyFill="1" applyBorder="1" applyAlignment="1">
      <alignment horizontal="center"/>
    </xf>
    <xf numFmtId="0" fontId="5" fillId="0" borderId="10" xfId="0" applyFont="1" applyFill="1" applyBorder="1"/>
    <xf numFmtId="0" fontId="5" fillId="18" borderId="15" xfId="0" applyFont="1" applyFill="1" applyBorder="1"/>
    <xf numFmtId="0" fontId="5" fillId="18" borderId="3" xfId="0" applyFont="1" applyFill="1" applyBorder="1"/>
    <xf numFmtId="0" fontId="5" fillId="18" borderId="2" xfId="0" applyFont="1" applyFill="1" applyBorder="1" applyAlignment="1">
      <alignment horizontal="left"/>
    </xf>
    <xf numFmtId="0" fontId="5" fillId="18" borderId="2" xfId="0" applyNumberFormat="1" applyFont="1" applyFill="1" applyBorder="1"/>
    <xf numFmtId="0" fontId="5" fillId="18" borderId="2" xfId="0" applyNumberFormat="1" applyFont="1" applyFill="1" applyBorder="1" applyAlignment="1">
      <alignment horizontal="center"/>
    </xf>
    <xf numFmtId="0" fontId="5" fillId="18" borderId="2" xfId="0" applyFont="1" applyFill="1" applyBorder="1"/>
    <xf numFmtId="0" fontId="5" fillId="0" borderId="15" xfId="0" applyFont="1" applyFill="1" applyBorder="1"/>
    <xf numFmtId="0" fontId="5" fillId="0" borderId="3" xfId="0" applyFont="1" applyFill="1" applyBorder="1"/>
    <xf numFmtId="0" fontId="0" fillId="20" borderId="0" xfId="0" applyFill="1"/>
    <xf numFmtId="0" fontId="6" fillId="0" borderId="2" xfId="0" applyFont="1" applyFill="1" applyBorder="1" applyAlignment="1" applyProtection="1"/>
    <xf numFmtId="0" fontId="5" fillId="18" borderId="11" xfId="0" applyNumberFormat="1" applyFont="1" applyFill="1" applyBorder="1"/>
    <xf numFmtId="0" fontId="5" fillId="0" borderId="0" xfId="0" applyNumberFormat="1" applyFont="1" applyFill="1" applyBorder="1"/>
    <xf numFmtId="165" fontId="0" fillId="2" borderId="5" xfId="0" applyNumberFormat="1" applyFill="1" applyBorder="1" applyProtection="1"/>
    <xf numFmtId="2" fontId="0" fillId="2" borderId="5" xfId="0" applyNumberFormat="1" applyFill="1" applyBorder="1" applyProtection="1"/>
    <xf numFmtId="0" fontId="5" fillId="7" borderId="5" xfId="0" applyFont="1" applyFill="1" applyBorder="1" applyProtection="1"/>
    <xf numFmtId="0" fontId="0" fillId="0" borderId="26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5" fontId="0" fillId="0" borderId="5" xfId="0" applyNumberFormat="1" applyBorder="1" applyAlignment="1" applyProtection="1">
      <alignment wrapText="1"/>
    </xf>
    <xf numFmtId="165" fontId="0" fillId="0" borderId="6" xfId="0" applyNumberForma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165" fontId="6" fillId="0" borderId="5" xfId="0" applyNumberFormat="1" applyFont="1" applyBorder="1" applyAlignment="1" applyProtection="1">
      <alignment wrapText="1"/>
    </xf>
    <xf numFmtId="2" fontId="6" fillId="0" borderId="5" xfId="0" applyNumberFormat="1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Protection="1"/>
    <xf numFmtId="0" fontId="5" fillId="0" borderId="0" xfId="0" applyFont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3" borderId="5" xfId="0" applyNumberForma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165" fontId="0" fillId="0" borderId="0" xfId="0" applyNumberFormat="1" applyProtection="1"/>
    <xf numFmtId="2" fontId="0" fillId="0" borderId="0" xfId="0" applyNumberFormat="1" applyProtection="1"/>
    <xf numFmtId="0" fontId="0" fillId="0" borderId="0" xfId="0" applyBorder="1" applyProtection="1"/>
    <xf numFmtId="0" fontId="7" fillId="0" borderId="0" xfId="0" applyFont="1" applyAlignment="1" applyProtection="1"/>
    <xf numFmtId="49" fontId="6" fillId="0" borderId="0" xfId="0" applyNumberFormat="1" applyFont="1" applyFill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0" fillId="0" borderId="0" xfId="0" applyFill="1" applyAlignment="1" applyProtection="1"/>
    <xf numFmtId="0" fontId="20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/>
    <xf numFmtId="0" fontId="0" fillId="0" borderId="0" xfId="0" applyAlignment="1" applyProtection="1"/>
    <xf numFmtId="0" fontId="0" fillId="0" borderId="48" xfId="0" applyBorder="1" applyAlignment="1" applyProtection="1"/>
    <xf numFmtId="0" fontId="0" fillId="0" borderId="48" xfId="0" applyBorder="1" applyProtection="1"/>
    <xf numFmtId="0" fontId="0" fillId="0" borderId="49" xfId="0" applyBorder="1" applyProtection="1"/>
    <xf numFmtId="0" fontId="5" fillId="0" borderId="50" xfId="0" applyFont="1" applyBorder="1" applyAlignment="1" applyProtection="1">
      <alignment horizontal="left"/>
    </xf>
    <xf numFmtId="0" fontId="5" fillId="0" borderId="50" xfId="0" applyFont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 wrapText="1"/>
    </xf>
    <xf numFmtId="0" fontId="5" fillId="17" borderId="9" xfId="0" applyFont="1" applyFill="1" applyBorder="1" applyAlignment="1" applyProtection="1">
      <alignment horizontal="center" wrapText="1"/>
    </xf>
    <xf numFmtId="0" fontId="5" fillId="15" borderId="28" xfId="0" applyFont="1" applyFill="1" applyBorder="1" applyAlignment="1" applyProtection="1">
      <alignment horizontal="center" wrapText="1"/>
    </xf>
    <xf numFmtId="0" fontId="5" fillId="16" borderId="38" xfId="0" applyFont="1" applyFill="1" applyBorder="1" applyAlignment="1" applyProtection="1">
      <alignment horizontal="center" wrapText="1"/>
    </xf>
    <xf numFmtId="0" fontId="5" fillId="8" borderId="29" xfId="0" applyFont="1" applyFill="1" applyBorder="1" applyAlignment="1" applyProtection="1">
      <alignment horizontal="center" wrapText="1"/>
    </xf>
    <xf numFmtId="0" fontId="5" fillId="8" borderId="37" xfId="0" applyFont="1" applyFill="1" applyBorder="1" applyAlignment="1" applyProtection="1">
      <alignment horizontal="center" wrapText="1"/>
    </xf>
    <xf numFmtId="0" fontId="5" fillId="2" borderId="28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 wrapText="1"/>
    </xf>
    <xf numFmtId="0" fontId="5" fillId="0" borderId="4" xfId="0" applyFont="1" applyBorder="1" applyProtection="1"/>
    <xf numFmtId="164" fontId="6" fillId="0" borderId="4" xfId="0" applyNumberFormat="1" applyFont="1" applyBorder="1" applyProtection="1"/>
    <xf numFmtId="164" fontId="6" fillId="0" borderId="3" xfId="0" applyNumberFormat="1" applyFont="1" applyBorder="1" applyProtection="1"/>
    <xf numFmtId="164" fontId="6" fillId="0" borderId="4" xfId="0" applyNumberFormat="1" applyFont="1" applyBorder="1" applyAlignment="1" applyProtection="1">
      <alignment horizontal="right"/>
    </xf>
    <xf numFmtId="164" fontId="6" fillId="0" borderId="11" xfId="0" applyNumberFormat="1" applyFont="1" applyBorder="1" applyProtection="1"/>
    <xf numFmtId="164" fontId="6" fillId="2" borderId="11" xfId="0" applyNumberFormat="1" applyFont="1" applyFill="1" applyBorder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wrapText="1"/>
    </xf>
    <xf numFmtId="49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6" fontId="6" fillId="4" borderId="2" xfId="0" applyNumberFormat="1" applyFont="1" applyFill="1" applyBorder="1" applyAlignment="1" applyProtection="1">
      <alignment horizontal="left"/>
    </xf>
    <xf numFmtId="0" fontId="0" fillId="0" borderId="2" xfId="0" applyBorder="1" applyAlignment="1" applyProtection="1"/>
    <xf numFmtId="0" fontId="0" fillId="4" borderId="2" xfId="0" applyFill="1" applyBorder="1" applyAlignment="1" applyProtection="1"/>
    <xf numFmtId="0" fontId="6" fillId="4" borderId="2" xfId="0" applyFont="1" applyFill="1" applyBorder="1" applyAlignment="1" applyProtection="1"/>
    <xf numFmtId="0" fontId="6" fillId="4" borderId="2" xfId="0" applyFont="1" applyFill="1" applyBorder="1" applyProtection="1"/>
    <xf numFmtId="0" fontId="6" fillId="0" borderId="2" xfId="0" applyFont="1" applyFill="1" applyBorder="1" applyProtection="1"/>
    <xf numFmtId="0" fontId="0" fillId="0" borderId="2" xfId="0" applyFill="1" applyBorder="1" applyProtection="1"/>
    <xf numFmtId="0" fontId="0" fillId="4" borderId="2" xfId="0" applyFill="1" applyBorder="1" applyProtection="1"/>
    <xf numFmtId="0" fontId="0" fillId="4" borderId="2" xfId="0" applyNumberFormat="1" applyFill="1" applyBorder="1" applyProtection="1"/>
    <xf numFmtId="164" fontId="6" fillId="2" borderId="2" xfId="0" applyNumberFormat="1" applyFont="1" applyFill="1" applyBorder="1" applyProtection="1"/>
    <xf numFmtId="164" fontId="6" fillId="2" borderId="4" xfId="0" applyNumberFormat="1" applyFont="1" applyFill="1" applyBorder="1" applyProtection="1"/>
    <xf numFmtId="164" fontId="6" fillId="2" borderId="10" xfId="0" applyNumberFormat="1" applyFont="1" applyFill="1" applyBorder="1" applyProtection="1"/>
    <xf numFmtId="164" fontId="6" fillId="2" borderId="12" xfId="0" applyNumberFormat="1" applyFont="1" applyFill="1" applyBorder="1" applyProtection="1"/>
    <xf numFmtId="164" fontId="5" fillId="11" borderId="17" xfId="0" applyNumberFormat="1" applyFont="1" applyFill="1" applyBorder="1" applyProtection="1"/>
    <xf numFmtId="0" fontId="5" fillId="2" borderId="35" xfId="0" applyFont="1" applyFill="1" applyBorder="1" applyAlignment="1" applyProtection="1">
      <alignment horizontal="left"/>
    </xf>
    <xf numFmtId="0" fontId="5" fillId="2" borderId="32" xfId="0" applyFont="1" applyFill="1" applyBorder="1" applyAlignment="1" applyProtection="1">
      <alignment horizontal="left" wrapText="1"/>
    </xf>
    <xf numFmtId="0" fontId="5" fillId="2" borderId="32" xfId="0" applyFont="1" applyFill="1" applyBorder="1" applyProtection="1"/>
    <xf numFmtId="164" fontId="5" fillId="3" borderId="16" xfId="0" applyNumberFormat="1" applyFont="1" applyFill="1" applyBorder="1" applyProtection="1"/>
    <xf numFmtId="164" fontId="5" fillId="9" borderId="16" xfId="0" applyNumberFormat="1" applyFont="1" applyFill="1" applyBorder="1" applyProtection="1"/>
    <xf numFmtId="164" fontId="5" fillId="22" borderId="16" xfId="0" applyNumberFormat="1" applyFont="1" applyFill="1" applyBorder="1" applyAlignment="1" applyProtection="1">
      <alignment horizontal="right"/>
    </xf>
    <xf numFmtId="0" fontId="5" fillId="2" borderId="15" xfId="0" applyFont="1" applyFill="1" applyBorder="1" applyProtection="1"/>
    <xf numFmtId="0" fontId="6" fillId="4" borderId="2" xfId="0" applyNumberFormat="1" applyFont="1" applyFill="1" applyBorder="1" applyProtection="1"/>
    <xf numFmtId="0" fontId="6" fillId="0" borderId="2" xfId="0" applyNumberFormat="1" applyFont="1" applyFill="1" applyBorder="1" applyProtection="1"/>
    <xf numFmtId="6" fontId="6" fillId="4" borderId="2" xfId="0" applyNumberFormat="1" applyFont="1" applyFill="1" applyBorder="1" applyProtection="1"/>
    <xf numFmtId="6" fontId="0" fillId="4" borderId="2" xfId="0" applyNumberFormat="1" applyFill="1" applyBorder="1" applyProtection="1"/>
    <xf numFmtId="0" fontId="5" fillId="0" borderId="4" xfId="0" applyNumberFormat="1" applyFont="1" applyFill="1" applyBorder="1" applyProtection="1"/>
    <xf numFmtId="0" fontId="0" fillId="5" borderId="2" xfId="0" applyNumberFormat="1" applyFill="1" applyBorder="1" applyProtection="1"/>
    <xf numFmtId="0" fontId="0" fillId="0" borderId="2" xfId="0" applyNumberFormat="1" applyFill="1" applyBorder="1" applyProtection="1"/>
    <xf numFmtId="0" fontId="9" fillId="0" borderId="2" xfId="0" applyNumberFormat="1" applyFont="1" applyFill="1" applyBorder="1" applyProtection="1"/>
    <xf numFmtId="0" fontId="6" fillId="5" borderId="2" xfId="0" applyNumberFormat="1" applyFont="1" applyFill="1" applyBorder="1" applyProtection="1"/>
    <xf numFmtId="0" fontId="0" fillId="5" borderId="2" xfId="0" applyNumberFormat="1" applyFont="1" applyFill="1" applyBorder="1" applyProtection="1"/>
    <xf numFmtId="0" fontId="6" fillId="5" borderId="2" xfId="0" applyNumberFormat="1" applyFont="1" applyFill="1" applyBorder="1" applyAlignment="1" applyProtection="1">
      <alignment horizontal="left"/>
    </xf>
    <xf numFmtId="0" fontId="6" fillId="4" borderId="2" xfId="0" applyNumberFormat="1" applyFont="1" applyFill="1" applyBorder="1" applyAlignment="1" applyProtection="1">
      <alignment horizontal="left"/>
    </xf>
    <xf numFmtId="0" fontId="0" fillId="4" borderId="2" xfId="0" applyNumberFormat="1" applyFont="1" applyFill="1" applyBorder="1" applyProtection="1"/>
    <xf numFmtId="0" fontId="10" fillId="4" borderId="2" xfId="0" applyNumberFormat="1" applyFont="1" applyFill="1" applyBorder="1" applyAlignment="1" applyProtection="1">
      <alignment horizontal="left"/>
    </xf>
    <xf numFmtId="6" fontId="6" fillId="0" borderId="2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9" xfId="0" applyFont="1" applyFill="1" applyBorder="1" applyAlignment="1" applyProtection="1">
      <alignment horizontal="left"/>
    </xf>
    <xf numFmtId="0" fontId="0" fillId="0" borderId="51" xfId="0" applyFill="1" applyBorder="1" applyAlignment="1" applyProtection="1">
      <alignment horizontal="left"/>
    </xf>
    <xf numFmtId="0" fontId="0" fillId="0" borderId="52" xfId="0" applyBorder="1" applyProtection="1"/>
    <xf numFmtId="0" fontId="6" fillId="2" borderId="15" xfId="0" applyFont="1" applyFill="1" applyBorder="1" applyProtection="1"/>
    <xf numFmtId="0" fontId="5" fillId="2" borderId="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0" fillId="0" borderId="30" xfId="0" applyFill="1" applyBorder="1" applyAlignment="1" applyProtection="1">
      <alignment horizontal="left" wrapText="1"/>
    </xf>
    <xf numFmtId="0" fontId="0" fillId="0" borderId="30" xfId="0" applyFill="1" applyBorder="1" applyAlignment="1" applyProtection="1">
      <alignment horizontal="center"/>
    </xf>
    <xf numFmtId="0" fontId="0" fillId="0" borderId="30" xfId="0" applyFill="1" applyBorder="1" applyAlignment="1" applyProtection="1"/>
    <xf numFmtId="0" fontId="0" fillId="0" borderId="10" xfId="0" applyFill="1" applyBorder="1" applyProtection="1"/>
    <xf numFmtId="0" fontId="0" fillId="0" borderId="33" xfId="0" applyBorder="1" applyProtection="1"/>
    <xf numFmtId="0" fontId="0" fillId="0" borderId="53" xfId="0" applyBorder="1" applyProtection="1"/>
    <xf numFmtId="0" fontId="0" fillId="0" borderId="14" xfId="0" applyFill="1" applyBorder="1" applyProtection="1"/>
    <xf numFmtId="164" fontId="5" fillId="0" borderId="0" xfId="0" applyNumberFormat="1" applyFont="1" applyFill="1" applyBorder="1" applyProtection="1"/>
    <xf numFmtId="0" fontId="5" fillId="19" borderId="4" xfId="0" applyFont="1" applyFill="1" applyBorder="1" applyProtection="1"/>
    <xf numFmtId="0" fontId="0" fillId="19" borderId="2" xfId="0" applyFill="1" applyBorder="1" applyAlignment="1" applyProtection="1"/>
    <xf numFmtId="0" fontId="6" fillId="19" borderId="2" xfId="0" applyFont="1" applyFill="1" applyBorder="1" applyProtection="1"/>
    <xf numFmtId="0" fontId="0" fillId="19" borderId="2" xfId="0" applyFill="1" applyBorder="1" applyProtection="1"/>
    <xf numFmtId="0" fontId="5" fillId="20" borderId="4" xfId="0" applyFont="1" applyFill="1" applyBorder="1" applyProtection="1"/>
    <xf numFmtId="0" fontId="0" fillId="20" borderId="2" xfId="0" applyFill="1" applyBorder="1" applyProtection="1"/>
    <xf numFmtId="0" fontId="0" fillId="20" borderId="2" xfId="0" applyNumberFormat="1" applyFill="1" applyBorder="1" applyProtection="1"/>
    <xf numFmtId="0" fontId="6" fillId="20" borderId="2" xfId="0" applyFont="1" applyFill="1" applyBorder="1" applyProtection="1"/>
    <xf numFmtId="0" fontId="6" fillId="20" borderId="2" xfId="0" applyFont="1" applyFill="1" applyBorder="1" applyAlignment="1" applyProtection="1"/>
    <xf numFmtId="0" fontId="6" fillId="20" borderId="2" xfId="0" applyNumberFormat="1" applyFont="1" applyFill="1" applyBorder="1" applyProtection="1"/>
    <xf numFmtId="6" fontId="6" fillId="20" borderId="2" xfId="0" applyNumberFormat="1" applyFont="1" applyFill="1" applyBorder="1" applyProtection="1"/>
    <xf numFmtId="6" fontId="0" fillId="20" borderId="2" xfId="0" applyNumberFormat="1" applyFill="1" applyBorder="1" applyProtection="1"/>
    <xf numFmtId="0" fontId="5" fillId="20" borderId="4" xfId="0" applyNumberFormat="1" applyFont="1" applyFill="1" applyBorder="1" applyAlignment="1" applyProtection="1">
      <alignment horizontal="left"/>
    </xf>
    <xf numFmtId="0" fontId="6" fillId="20" borderId="10" xfId="2" applyNumberFormat="1" applyFont="1" applyFill="1" applyBorder="1" applyProtection="1"/>
    <xf numFmtId="0" fontId="9" fillId="20" borderId="10" xfId="2" applyNumberFormat="1" applyFont="1" applyFill="1" applyBorder="1" applyProtection="1"/>
    <xf numFmtId="0" fontId="6" fillId="20" borderId="10" xfId="2" applyNumberFormat="1" applyFont="1" applyFill="1" applyBorder="1" applyAlignment="1" applyProtection="1">
      <alignment horizontal="left"/>
    </xf>
    <xf numFmtId="0" fontId="6" fillId="20" borderId="2" xfId="2" applyNumberFormat="1" applyFont="1" applyFill="1" applyBorder="1" applyProtection="1"/>
    <xf numFmtId="0" fontId="10" fillId="20" borderId="2" xfId="2" applyNumberFormat="1" applyFont="1" applyFill="1" applyBorder="1" applyAlignment="1" applyProtection="1">
      <alignment horizontal="left"/>
    </xf>
    <xf numFmtId="0" fontId="6" fillId="20" borderId="2" xfId="2" applyFont="1" applyFill="1" applyBorder="1" applyProtection="1"/>
    <xf numFmtId="0" fontId="5" fillId="19" borderId="2" xfId="0" applyFont="1" applyFill="1" applyBorder="1" applyProtection="1"/>
    <xf numFmtId="0" fontId="5" fillId="19" borderId="10" xfId="0" applyFont="1" applyFill="1" applyBorder="1" applyAlignment="1" applyProtection="1">
      <alignment horizontal="left"/>
    </xf>
    <xf numFmtId="0" fontId="6" fillId="19" borderId="2" xfId="0" applyFont="1" applyFill="1" applyBorder="1" applyAlignment="1" applyProtection="1">
      <alignment horizontal="left"/>
    </xf>
    <xf numFmtId="0" fontId="5" fillId="20" borderId="10" xfId="0" applyFont="1" applyFill="1" applyBorder="1" applyAlignment="1" applyProtection="1">
      <alignment horizontal="left"/>
    </xf>
    <xf numFmtId="0" fontId="6" fillId="20" borderId="2" xfId="0" applyFont="1" applyFill="1" applyBorder="1" applyAlignment="1" applyProtection="1">
      <alignment horizontal="left"/>
    </xf>
    <xf numFmtId="6" fontId="6" fillId="20" borderId="2" xfId="0" applyNumberFormat="1" applyFont="1" applyFill="1" applyBorder="1" applyAlignment="1" applyProtection="1">
      <alignment horizontal="left"/>
    </xf>
    <xf numFmtId="0" fontId="6" fillId="20" borderId="2" xfId="0" applyNumberFormat="1" applyFont="1" applyFill="1" applyBorder="1" applyAlignment="1" applyProtection="1">
      <alignment horizontal="left"/>
    </xf>
    <xf numFmtId="0" fontId="5" fillId="20" borderId="10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28" xfId="0" applyFont="1" applyBorder="1" applyAlignment="1" applyProtection="1">
      <alignment horizontal="left"/>
    </xf>
    <xf numFmtId="0" fontId="5" fillId="0" borderId="37" xfId="0" applyFont="1" applyBorder="1" applyAlignment="1" applyProtection="1">
      <alignment horizontal="left" wrapText="1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 wrapText="1"/>
    </xf>
    <xf numFmtId="164" fontId="6" fillId="0" borderId="1" xfId="0" applyNumberFormat="1" applyFont="1" applyBorder="1" applyProtection="1"/>
    <xf numFmtId="164" fontId="6" fillId="0" borderId="1" xfId="0" applyNumberFormat="1" applyFont="1" applyFill="1" applyBorder="1" applyAlignment="1" applyProtection="1">
      <alignment horizontal="right"/>
    </xf>
    <xf numFmtId="0" fontId="6" fillId="13" borderId="1" xfId="0" applyFont="1" applyFill="1" applyBorder="1" applyAlignment="1" applyProtection="1">
      <alignment horizontal="left"/>
    </xf>
    <xf numFmtId="0" fontId="6" fillId="13" borderId="4" xfId="0" applyFont="1" applyFill="1" applyBorder="1" applyAlignment="1" applyProtection="1">
      <alignment horizontal="left" wrapText="1"/>
    </xf>
    <xf numFmtId="0" fontId="5" fillId="13" borderId="2" xfId="0" applyFont="1" applyFill="1" applyBorder="1" applyProtection="1"/>
    <xf numFmtId="0" fontId="6" fillId="0" borderId="4" xfId="0" applyFont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wrapText="1"/>
    </xf>
    <xf numFmtId="0" fontId="6" fillId="0" borderId="30" xfId="0" applyFont="1" applyBorder="1" applyAlignment="1" applyProtection="1">
      <alignment horizontal="left" wrapText="1"/>
    </xf>
    <xf numFmtId="0" fontId="5" fillId="0" borderId="3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 wrapText="1"/>
    </xf>
    <xf numFmtId="0" fontId="5" fillId="0" borderId="33" xfId="0" applyFont="1" applyFill="1" applyBorder="1" applyProtection="1"/>
    <xf numFmtId="164" fontId="5" fillId="0" borderId="31" xfId="0" applyNumberFormat="1" applyFont="1" applyFill="1" applyBorder="1" applyProtection="1"/>
    <xf numFmtId="0" fontId="5" fillId="0" borderId="39" xfId="0" applyFont="1" applyBorder="1" applyAlignment="1" applyProtection="1">
      <alignment horizontal="left"/>
    </xf>
    <xf numFmtId="0" fontId="5" fillId="0" borderId="39" xfId="0" applyFont="1" applyBorder="1" applyAlignment="1" applyProtection="1">
      <alignment horizontal="left" wrapText="1"/>
    </xf>
    <xf numFmtId="0" fontId="5" fillId="0" borderId="39" xfId="0" applyFont="1" applyBorder="1" applyProtection="1"/>
    <xf numFmtId="0" fontId="18" fillId="0" borderId="39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center" wrapText="1"/>
    </xf>
    <xf numFmtId="0" fontId="19" fillId="0" borderId="29" xfId="0" applyFont="1" applyFill="1" applyBorder="1" applyAlignment="1" applyProtection="1">
      <alignment horizontal="center" wrapText="1"/>
    </xf>
    <xf numFmtId="164" fontId="6" fillId="0" borderId="0" xfId="0" applyNumberFormat="1" applyFont="1" applyProtection="1"/>
    <xf numFmtId="0" fontId="5" fillId="0" borderId="31" xfId="0" applyFont="1" applyFill="1" applyBorder="1" applyAlignment="1" applyProtection="1">
      <alignment horizontal="center"/>
    </xf>
    <xf numFmtId="164" fontId="5" fillId="0" borderId="42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center"/>
    </xf>
    <xf numFmtId="10" fontId="5" fillId="0" borderId="36" xfId="0" applyNumberFormat="1" applyFont="1" applyFill="1" applyBorder="1" applyAlignment="1" applyProtection="1">
      <alignment horizontal="right"/>
    </xf>
    <xf numFmtId="10" fontId="5" fillId="0" borderId="42" xfId="1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 wrapText="1"/>
    </xf>
    <xf numFmtId="10" fontId="5" fillId="0" borderId="0" xfId="0" applyNumberFormat="1" applyFont="1" applyFill="1" applyBorder="1" applyProtection="1"/>
    <xf numFmtId="0" fontId="8" fillId="13" borderId="3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45" xfId="0" applyFont="1" applyBorder="1" applyProtection="1"/>
    <xf numFmtId="165" fontId="5" fillId="0" borderId="45" xfId="0" applyNumberFormat="1" applyFont="1" applyBorder="1" applyAlignment="1" applyProtection="1">
      <alignment horizontal="center"/>
    </xf>
    <xf numFmtId="0" fontId="5" fillId="0" borderId="45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wrapText="1"/>
    </xf>
    <xf numFmtId="0" fontId="5" fillId="19" borderId="34" xfId="0" applyFont="1" applyFill="1" applyBorder="1" applyAlignment="1" applyProtection="1">
      <alignment horizontal="center" vertical="center"/>
    </xf>
    <xf numFmtId="0" fontId="5" fillId="19" borderId="29" xfId="0" applyFont="1" applyFill="1" applyBorder="1" applyAlignment="1" applyProtection="1">
      <alignment horizontal="center"/>
    </xf>
    <xf numFmtId="0" fontId="5" fillId="19" borderId="44" xfId="0" applyFont="1" applyFill="1" applyBorder="1" applyAlignment="1" applyProtection="1">
      <alignment horizontal="center"/>
    </xf>
    <xf numFmtId="0" fontId="5" fillId="19" borderId="44" xfId="0" applyFont="1" applyFill="1" applyBorder="1" applyAlignment="1" applyProtection="1">
      <alignment horizontal="center" wrapText="1"/>
    </xf>
    <xf numFmtId="10" fontId="5" fillId="0" borderId="36" xfId="1" applyNumberFormat="1" applyFont="1" applyFill="1" applyBorder="1" applyAlignment="1" applyProtection="1">
      <alignment horizontal="right"/>
    </xf>
    <xf numFmtId="0" fontId="8" fillId="20" borderId="36" xfId="0" applyFont="1" applyFill="1" applyBorder="1" applyAlignment="1" applyProtection="1">
      <alignment horizontal="center" vertical="center"/>
    </xf>
    <xf numFmtId="0" fontId="5" fillId="20" borderId="29" xfId="0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 wrapText="1"/>
    </xf>
    <xf numFmtId="0" fontId="0" fillId="0" borderId="0" xfId="0"/>
    <xf numFmtId="0" fontId="0" fillId="0" borderId="0" xfId="0" applyProtection="1">
      <protection locked="0"/>
    </xf>
    <xf numFmtId="0" fontId="2" fillId="0" borderId="0" xfId="6"/>
    <xf numFmtId="0" fontId="11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0" fontId="6" fillId="0" borderId="0" xfId="2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/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Alignment="1"/>
    <xf numFmtId="0" fontId="6" fillId="0" borderId="0" xfId="2" applyFont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right" wrapText="1"/>
    </xf>
    <xf numFmtId="14" fontId="6" fillId="0" borderId="0" xfId="2" applyNumberFormat="1" applyFont="1" applyFill="1" applyBorder="1" applyAlignment="1">
      <alignment wrapText="1"/>
    </xf>
    <xf numFmtId="14" fontId="6" fillId="3" borderId="5" xfId="2" applyNumberFormat="1" applyFont="1" applyFill="1" applyBorder="1" applyAlignment="1" applyProtection="1">
      <alignment wrapText="1"/>
      <protection locked="0"/>
    </xf>
    <xf numFmtId="0" fontId="7" fillId="0" borderId="0" xfId="2" applyFont="1" applyBorder="1" applyAlignment="1" applyProtection="1">
      <alignment horizontal="left"/>
      <protection locked="0"/>
    </xf>
    <xf numFmtId="0" fontId="5" fillId="0" borderId="0" xfId="2" applyFont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4" fillId="0" borderId="0" xfId="6" applyFont="1"/>
    <xf numFmtId="0" fontId="5" fillId="23" borderId="2" xfId="6" applyFont="1" applyFill="1" applyBorder="1" applyAlignment="1">
      <alignment horizontal="left"/>
    </xf>
    <xf numFmtId="0" fontId="5" fillId="23" borderId="2" xfId="6" applyFont="1" applyFill="1" applyBorder="1" applyAlignment="1">
      <alignment horizontal="center"/>
    </xf>
    <xf numFmtId="0" fontId="5" fillId="23" borderId="2" xfId="6" applyFont="1" applyFill="1" applyBorder="1" applyAlignment="1"/>
    <xf numFmtId="0" fontId="25" fillId="23" borderId="2" xfId="6" applyFont="1" applyFill="1" applyBorder="1"/>
    <xf numFmtId="0" fontId="5" fillId="0" borderId="0" xfId="6" applyFont="1" applyBorder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Font="1" applyBorder="1" applyAlignment="1">
      <alignment horizontal="center"/>
    </xf>
    <xf numFmtId="0" fontId="5" fillId="6" borderId="2" xfId="6" applyFont="1" applyFill="1" applyBorder="1" applyAlignment="1">
      <alignment horizontal="left"/>
    </xf>
    <xf numFmtId="0" fontId="5" fillId="6" borderId="2" xfId="6" applyFont="1" applyFill="1" applyBorder="1" applyAlignment="1">
      <alignment horizontal="center"/>
    </xf>
    <xf numFmtId="0" fontId="5" fillId="6" borderId="2" xfId="6" applyFont="1" applyFill="1" applyBorder="1" applyAlignment="1"/>
    <xf numFmtId="0" fontId="7" fillId="0" borderId="0" xfId="4" applyFont="1" applyAlignment="1"/>
    <xf numFmtId="0" fontId="6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0" borderId="0" xfId="4" applyFont="1" applyBorder="1" applyAlignment="1" applyProtection="1">
      <alignment horizontal="left"/>
      <protection locked="0"/>
    </xf>
    <xf numFmtId="0" fontId="5" fillId="0" borderId="0" xfId="4" applyFont="1" applyFill="1" applyBorder="1" applyAlignment="1">
      <alignment horizontal="left" wrapText="1"/>
    </xf>
    <xf numFmtId="14" fontId="6" fillId="3" borderId="5" xfId="4" applyNumberFormat="1" applyFont="1" applyFill="1" applyBorder="1" applyAlignment="1" applyProtection="1">
      <alignment wrapText="1"/>
      <protection locked="0"/>
    </xf>
    <xf numFmtId="0" fontId="5" fillId="0" borderId="0" xfId="4" applyFont="1" applyBorder="1" applyAlignment="1">
      <alignment horizontal="right"/>
    </xf>
    <xf numFmtId="0" fontId="6" fillId="0" borderId="0" xfId="4" applyFont="1" applyFill="1" applyBorder="1" applyAlignment="1">
      <alignment horizontal="right" wrapText="1"/>
    </xf>
    <xf numFmtId="14" fontId="6" fillId="0" borderId="0" xfId="4" applyNumberFormat="1" applyFont="1" applyFill="1" applyBorder="1" applyAlignment="1">
      <alignment wrapText="1"/>
    </xf>
    <xf numFmtId="0" fontId="6" fillId="0" borderId="0" xfId="4" applyFont="1"/>
    <xf numFmtId="0" fontId="6" fillId="0" borderId="0" xfId="4" applyFont="1" applyBorder="1" applyAlignment="1">
      <alignment wrapText="1"/>
    </xf>
    <xf numFmtId="0" fontId="7" fillId="0" borderId="0" xfId="4" applyFont="1" applyAlignment="1" applyProtection="1"/>
    <xf numFmtId="0" fontId="11" fillId="0" borderId="0" xfId="6" applyFont="1" applyBorder="1" applyAlignment="1" applyProtection="1">
      <alignment horizontal="left"/>
    </xf>
    <xf numFmtId="0" fontId="12" fillId="0" borderId="0" xfId="6" applyFont="1" applyBorder="1" applyAlignment="1" applyProtection="1">
      <alignment horizontal="left"/>
    </xf>
    <xf numFmtId="0" fontId="6" fillId="0" borderId="0" xfId="4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right"/>
    </xf>
    <xf numFmtId="0" fontId="2" fillId="0" borderId="13" xfId="6" applyBorder="1" applyAlignment="1" applyProtection="1">
      <alignment horizontal="left"/>
      <protection locked="0"/>
    </xf>
    <xf numFmtId="0" fontId="2" fillId="0" borderId="14" xfId="6" applyBorder="1" applyAlignment="1" applyProtection="1">
      <protection locked="0"/>
    </xf>
    <xf numFmtId="0" fontId="2" fillId="0" borderId="0" xfId="6" applyBorder="1" applyProtection="1">
      <protection locked="0"/>
    </xf>
    <xf numFmtId="0" fontId="5" fillId="0" borderId="2" xfId="6" applyFont="1" applyBorder="1" applyAlignment="1" applyProtection="1">
      <alignment horizontal="left"/>
      <protection locked="0"/>
    </xf>
    <xf numFmtId="0" fontId="5" fillId="0" borderId="2" xfId="6" applyFont="1" applyBorder="1" applyProtection="1">
      <protection locked="0"/>
    </xf>
    <xf numFmtId="0" fontId="6" fillId="0" borderId="2" xfId="6" applyFont="1" applyBorder="1" applyAlignment="1" applyProtection="1">
      <alignment horizontal="center"/>
      <protection locked="0"/>
    </xf>
    <xf numFmtId="0" fontId="6" fillId="0" borderId="2" xfId="6" applyFont="1" applyBorder="1" applyAlignment="1" applyProtection="1">
      <alignment horizontal="left"/>
      <protection locked="0"/>
    </xf>
    <xf numFmtId="0" fontId="2" fillId="0" borderId="2" xfId="6" applyBorder="1" applyProtection="1">
      <protection locked="0"/>
    </xf>
    <xf numFmtId="0" fontId="6" fillId="0" borderId="2" xfId="6" applyFont="1" applyBorder="1" applyProtection="1">
      <protection locked="0"/>
    </xf>
    <xf numFmtId="0" fontId="2" fillId="0" borderId="2" xfId="6" applyBorder="1" applyAlignment="1" applyProtection="1">
      <protection locked="0"/>
    </xf>
    <xf numFmtId="0" fontId="2" fillId="0" borderId="2" xfId="6" applyBorder="1" applyAlignment="1" applyProtection="1">
      <alignment horizontal="left"/>
      <protection locked="0"/>
    </xf>
    <xf numFmtId="0" fontId="2" fillId="0" borderId="2" xfId="6" applyBorder="1" applyAlignment="1" applyProtection="1">
      <alignment horizontal="center"/>
      <protection locked="0"/>
    </xf>
    <xf numFmtId="0" fontId="5" fillId="0" borderId="2" xfId="6" applyFont="1" applyFill="1" applyBorder="1" applyProtection="1">
      <protection locked="0"/>
    </xf>
    <xf numFmtId="0" fontId="6" fillId="0" borderId="2" xfId="6" applyFont="1" applyFill="1" applyBorder="1" applyProtection="1">
      <protection locked="0"/>
    </xf>
    <xf numFmtId="0" fontId="6" fillId="4" borderId="2" xfId="6" applyFont="1" applyFill="1" applyBorder="1" applyAlignment="1" applyProtection="1">
      <alignment horizontal="left"/>
      <protection locked="0"/>
    </xf>
    <xf numFmtId="0" fontId="6" fillId="4" borderId="2" xfId="6" applyFont="1" applyFill="1" applyBorder="1" applyProtection="1">
      <protection locked="0"/>
    </xf>
    <xf numFmtId="0" fontId="2" fillId="4" borderId="2" xfId="6" applyFill="1" applyBorder="1" applyAlignment="1" applyProtection="1">
      <alignment horizontal="left"/>
      <protection locked="0"/>
    </xf>
    <xf numFmtId="0" fontId="2" fillId="4" borderId="2" xfId="6" applyFill="1" applyBorder="1" applyAlignment="1" applyProtection="1">
      <protection locked="0"/>
    </xf>
    <xf numFmtId="0" fontId="7" fillId="0" borderId="0" xfId="2" applyFont="1" applyAlignment="1" applyProtection="1"/>
    <xf numFmtId="0" fontId="5" fillId="0" borderId="0" xfId="2" applyFont="1" applyBorder="1" applyAlignment="1" applyProtection="1">
      <alignment horizontal="right"/>
    </xf>
    <xf numFmtId="0" fontId="2" fillId="0" borderId="14" xfId="6" applyBorder="1" applyAlignment="1" applyProtection="1">
      <alignment horizontal="left"/>
      <protection locked="0"/>
    </xf>
    <xf numFmtId="0" fontId="2" fillId="0" borderId="0" xfId="6" applyProtection="1">
      <protection locked="0"/>
    </xf>
    <xf numFmtId="0" fontId="0" fillId="0" borderId="2" xfId="0" applyBorder="1" applyProtection="1">
      <protection locked="0"/>
    </xf>
    <xf numFmtId="0" fontId="5" fillId="23" borderId="2" xfId="59" applyFont="1" applyFill="1" applyBorder="1" applyAlignment="1"/>
    <xf numFmtId="0" fontId="2" fillId="0" borderId="10" xfId="6" applyBorder="1" applyProtection="1">
      <protection locked="0"/>
    </xf>
    <xf numFmtId="0" fontId="2" fillId="0" borderId="0" xfId="94" applyAlignment="1">
      <alignment horizontal="left"/>
    </xf>
    <xf numFmtId="0" fontId="2" fillId="0" borderId="2" xfId="6" applyFont="1" applyBorder="1" applyAlignment="1" applyProtection="1">
      <protection locked="0"/>
    </xf>
    <xf numFmtId="0" fontId="6" fillId="10" borderId="6" xfId="0" applyNumberFormat="1" applyFont="1" applyFill="1" applyBorder="1" applyAlignment="1" applyProtection="1">
      <alignment horizontal="left"/>
      <protection locked="0"/>
    </xf>
    <xf numFmtId="0" fontId="6" fillId="10" borderId="7" xfId="0" applyNumberFormat="1" applyFont="1" applyFill="1" applyBorder="1" applyAlignment="1" applyProtection="1">
      <alignment horizontal="left"/>
      <protection locked="0"/>
    </xf>
    <xf numFmtId="0" fontId="5" fillId="12" borderId="8" xfId="0" applyFont="1" applyFill="1" applyBorder="1" applyAlignment="1" applyProtection="1">
      <alignment horizontal="center"/>
    </xf>
    <xf numFmtId="0" fontId="5" fillId="12" borderId="40" xfId="0" applyFont="1" applyFill="1" applyBorder="1" applyAlignment="1" applyProtection="1">
      <alignment horizontal="center"/>
    </xf>
    <xf numFmtId="0" fontId="0" fillId="13" borderId="40" xfId="0" applyFill="1" applyBorder="1" applyAlignment="1" applyProtection="1">
      <alignment horizontal="center"/>
    </xf>
    <xf numFmtId="0" fontId="5" fillId="14" borderId="41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49" fontId="6" fillId="10" borderId="6" xfId="0" applyNumberFormat="1" applyFont="1" applyFill="1" applyBorder="1" applyAlignment="1" applyProtection="1">
      <alignment horizontal="left"/>
      <protection locked="0"/>
    </xf>
    <xf numFmtId="49" fontId="6" fillId="10" borderId="7" xfId="0" applyNumberFormat="1" applyFont="1" applyFill="1" applyBorder="1" applyAlignment="1" applyProtection="1">
      <alignment horizontal="left"/>
      <protection locked="0"/>
    </xf>
    <xf numFmtId="164" fontId="5" fillId="0" borderId="54" xfId="0" applyNumberFormat="1" applyFont="1" applyFill="1" applyBorder="1" applyAlignment="1" applyProtection="1">
      <alignment horizontal="center"/>
    </xf>
    <xf numFmtId="164" fontId="5" fillId="0" borderId="55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wrapText="1"/>
    </xf>
    <xf numFmtId="0" fontId="13" fillId="0" borderId="0" xfId="0" applyNumberFormat="1" applyFont="1" applyFill="1" applyAlignment="1">
      <alignment horizontal="left" wrapText="1"/>
    </xf>
    <xf numFmtId="1" fontId="6" fillId="10" borderId="6" xfId="0" applyNumberFormat="1" applyFont="1" applyFill="1" applyBorder="1" applyAlignment="1" applyProtection="1">
      <alignment horizontal="left"/>
      <protection locked="0"/>
    </xf>
    <xf numFmtId="1" fontId="6" fillId="10" borderId="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5" fillId="0" borderId="0" xfId="0" applyFont="1" applyAlignment="1" applyProtection="1">
      <alignment horizontal="right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3" borderId="6" xfId="2" applyFont="1" applyFill="1" applyBorder="1" applyAlignment="1" applyProtection="1">
      <alignment horizontal="center"/>
      <protection locked="0"/>
    </xf>
    <xf numFmtId="0" fontId="6" fillId="3" borderId="7" xfId="2" applyFont="1" applyFill="1" applyBorder="1" applyAlignment="1" applyProtection="1">
      <alignment horizontal="center"/>
      <protection locked="0"/>
    </xf>
    <xf numFmtId="0" fontId="8" fillId="0" borderId="3" xfId="6" applyNumberFormat="1" applyFont="1" applyBorder="1" applyAlignment="1">
      <alignment horizontal="left" wrapText="1"/>
    </xf>
    <xf numFmtId="0" fontId="6" fillId="3" borderId="6" xfId="4" applyFont="1" applyFill="1" applyBorder="1" applyAlignment="1" applyProtection="1">
      <alignment horizontal="center"/>
      <protection locked="0"/>
    </xf>
    <xf numFmtId="0" fontId="6" fillId="3" borderId="7" xfId="4" applyFont="1" applyFill="1" applyBorder="1" applyAlignment="1" applyProtection="1">
      <alignment horizontal="center"/>
      <protection locked="0"/>
    </xf>
  </cellXfs>
  <cellStyles count="95">
    <cellStyle name="Calc Currency (0)" xfId="17" xr:uid="{00000000-0005-0000-0000-000000000000}"/>
    <cellStyle name="Calc Currency (2)" xfId="18" xr:uid="{00000000-0005-0000-0000-000001000000}"/>
    <cellStyle name="Calc Percent (0)" xfId="19" xr:uid="{00000000-0005-0000-0000-000002000000}"/>
    <cellStyle name="Calc Percent (1)" xfId="20" xr:uid="{00000000-0005-0000-0000-000003000000}"/>
    <cellStyle name="Calc Percent (2)" xfId="21" xr:uid="{00000000-0005-0000-0000-000004000000}"/>
    <cellStyle name="Calc Units (0)" xfId="22" xr:uid="{00000000-0005-0000-0000-000005000000}"/>
    <cellStyle name="Calc Units (1)" xfId="23" xr:uid="{00000000-0005-0000-0000-000006000000}"/>
    <cellStyle name="Calc Units (2)" xfId="24" xr:uid="{00000000-0005-0000-0000-000007000000}"/>
    <cellStyle name="Comma  - Style1" xfId="25" xr:uid="{00000000-0005-0000-0000-000008000000}"/>
    <cellStyle name="Comma  - Style2" xfId="26" xr:uid="{00000000-0005-0000-0000-000009000000}"/>
    <cellStyle name="Comma  - Style3" xfId="27" xr:uid="{00000000-0005-0000-0000-00000A000000}"/>
    <cellStyle name="Comma  - Style4" xfId="28" xr:uid="{00000000-0005-0000-0000-00000B000000}"/>
    <cellStyle name="Comma  - Style5" xfId="29" xr:uid="{00000000-0005-0000-0000-00000C000000}"/>
    <cellStyle name="Comma  - Style6" xfId="30" xr:uid="{00000000-0005-0000-0000-00000D000000}"/>
    <cellStyle name="Comma  - Style7" xfId="31" xr:uid="{00000000-0005-0000-0000-00000E000000}"/>
    <cellStyle name="Comma  - Style8" xfId="32" xr:uid="{00000000-0005-0000-0000-00000F000000}"/>
    <cellStyle name="Comma [00]" xfId="33" xr:uid="{00000000-0005-0000-0000-000010000000}"/>
    <cellStyle name="Comma [1]" xfId="34" xr:uid="{00000000-0005-0000-0000-000011000000}"/>
    <cellStyle name="Comma 2" xfId="11" xr:uid="{00000000-0005-0000-0000-000012000000}"/>
    <cellStyle name="Comma 3" xfId="35" xr:uid="{00000000-0005-0000-0000-000013000000}"/>
    <cellStyle name="Comma 4" xfId="36" xr:uid="{00000000-0005-0000-0000-000014000000}"/>
    <cellStyle name="Currency [00]" xfId="37" xr:uid="{00000000-0005-0000-0000-000015000000}"/>
    <cellStyle name="Currency [1]" xfId="38" xr:uid="{00000000-0005-0000-0000-000016000000}"/>
    <cellStyle name="Currency [2]" xfId="39" xr:uid="{00000000-0005-0000-0000-000017000000}"/>
    <cellStyle name="Currency 2" xfId="10" xr:uid="{00000000-0005-0000-0000-000018000000}"/>
    <cellStyle name="Currency 3" xfId="40" xr:uid="{00000000-0005-0000-0000-000019000000}"/>
    <cellStyle name="Currency 4" xfId="41" xr:uid="{00000000-0005-0000-0000-00001A000000}"/>
    <cellStyle name="Date Short" xfId="42" xr:uid="{00000000-0005-0000-0000-00001B000000}"/>
    <cellStyle name="DELTA" xfId="43" xr:uid="{00000000-0005-0000-0000-00001C000000}"/>
    <cellStyle name="Enter Currency (0)" xfId="44" xr:uid="{00000000-0005-0000-0000-00001D000000}"/>
    <cellStyle name="Enter Currency (2)" xfId="45" xr:uid="{00000000-0005-0000-0000-00001E000000}"/>
    <cellStyle name="Enter Units (0)" xfId="46" xr:uid="{00000000-0005-0000-0000-00001F000000}"/>
    <cellStyle name="Enter Units (1)" xfId="47" xr:uid="{00000000-0005-0000-0000-000020000000}"/>
    <cellStyle name="Enter Units (2)" xfId="48" xr:uid="{00000000-0005-0000-0000-000021000000}"/>
    <cellStyle name="Grey" xfId="49" xr:uid="{00000000-0005-0000-0000-000022000000}"/>
    <cellStyle name="Header1" xfId="50" xr:uid="{00000000-0005-0000-0000-000023000000}"/>
    <cellStyle name="Header2" xfId="51" xr:uid="{00000000-0005-0000-0000-000024000000}"/>
    <cellStyle name="Input [yellow]" xfId="52" xr:uid="{00000000-0005-0000-0000-000025000000}"/>
    <cellStyle name="Link Currency (0)" xfId="53" xr:uid="{00000000-0005-0000-0000-000026000000}"/>
    <cellStyle name="Link Currency (2)" xfId="54" xr:uid="{00000000-0005-0000-0000-000027000000}"/>
    <cellStyle name="Link Units (0)" xfId="55" xr:uid="{00000000-0005-0000-0000-000028000000}"/>
    <cellStyle name="Link Units (1)" xfId="56" xr:uid="{00000000-0005-0000-0000-000029000000}"/>
    <cellStyle name="Link Units (2)" xfId="57" xr:uid="{00000000-0005-0000-0000-00002A000000}"/>
    <cellStyle name="Normal" xfId="0" builtinId="0"/>
    <cellStyle name="Normal - Style1" xfId="58" xr:uid="{00000000-0005-0000-0000-00002C000000}"/>
    <cellStyle name="Normal 10" xfId="92" xr:uid="{00000000-0005-0000-0000-00002D000000}"/>
    <cellStyle name="Normal 11" xfId="93" xr:uid="{00000000-0005-0000-0000-00002E000000}"/>
    <cellStyle name="Normal 12" xfId="94" xr:uid="{00000000-0005-0000-0000-00002F000000}"/>
    <cellStyle name="Normal 2" xfId="2" xr:uid="{00000000-0005-0000-0000-000030000000}"/>
    <cellStyle name="Normal 2 2" xfId="4" xr:uid="{00000000-0005-0000-0000-000031000000}"/>
    <cellStyle name="Normal 2 2 2" xfId="60" xr:uid="{00000000-0005-0000-0000-000032000000}"/>
    <cellStyle name="Normal 2 2 3" xfId="9" xr:uid="{00000000-0005-0000-0000-000033000000}"/>
    <cellStyle name="Normal 2 3" xfId="61" xr:uid="{00000000-0005-0000-0000-000034000000}"/>
    <cellStyle name="Normal 2 3 2" xfId="62" xr:uid="{00000000-0005-0000-0000-000035000000}"/>
    <cellStyle name="Normal 2 4" xfId="63" xr:uid="{00000000-0005-0000-0000-000036000000}"/>
    <cellStyle name="Normal 2 5" xfId="64" xr:uid="{00000000-0005-0000-0000-000037000000}"/>
    <cellStyle name="Normal 2 6" xfId="65" xr:uid="{00000000-0005-0000-0000-000038000000}"/>
    <cellStyle name="Normal 2_Sheet3" xfId="13" xr:uid="{00000000-0005-0000-0000-000039000000}"/>
    <cellStyle name="Normal 3" xfId="5" xr:uid="{00000000-0005-0000-0000-00003A000000}"/>
    <cellStyle name="Normal 3 2" xfId="8" xr:uid="{00000000-0005-0000-0000-00003B000000}"/>
    <cellStyle name="Normal 3 3" xfId="67" xr:uid="{00000000-0005-0000-0000-00003C000000}"/>
    <cellStyle name="Normal 3 4" xfId="68" xr:uid="{00000000-0005-0000-0000-00003D000000}"/>
    <cellStyle name="Normal 3 5" xfId="66" xr:uid="{00000000-0005-0000-0000-00003E000000}"/>
    <cellStyle name="Normal 3 6" xfId="6" xr:uid="{00000000-0005-0000-0000-00003F000000}"/>
    <cellStyle name="Normal 3_Sheet3" xfId="14" xr:uid="{00000000-0005-0000-0000-000040000000}"/>
    <cellStyle name="Normal 4" xfId="15" xr:uid="{00000000-0005-0000-0000-000041000000}"/>
    <cellStyle name="Normal 5" xfId="69" xr:uid="{00000000-0005-0000-0000-000042000000}"/>
    <cellStyle name="Normal 5 2" xfId="70" xr:uid="{00000000-0005-0000-0000-000043000000}"/>
    <cellStyle name="Normal 6" xfId="12" xr:uid="{00000000-0005-0000-0000-000044000000}"/>
    <cellStyle name="Normal 6 2" xfId="16" xr:uid="{00000000-0005-0000-0000-000045000000}"/>
    <cellStyle name="Normal 7" xfId="71" xr:uid="{00000000-0005-0000-0000-000046000000}"/>
    <cellStyle name="Normal 8" xfId="7" xr:uid="{00000000-0005-0000-0000-000047000000}"/>
    <cellStyle name="Normal 9" xfId="59" xr:uid="{00000000-0005-0000-0000-000048000000}"/>
    <cellStyle name="Per" xfId="72" xr:uid="{00000000-0005-0000-0000-000049000000}"/>
    <cellStyle name="Percent" xfId="1" builtinId="5"/>
    <cellStyle name="Percent [0]" xfId="73" xr:uid="{00000000-0005-0000-0000-00004B000000}"/>
    <cellStyle name="Percent [00]" xfId="74" xr:uid="{00000000-0005-0000-0000-00004C000000}"/>
    <cellStyle name="Percent [2]" xfId="75" xr:uid="{00000000-0005-0000-0000-00004D000000}"/>
    <cellStyle name="Percent 2" xfId="3" xr:uid="{00000000-0005-0000-0000-00004E000000}"/>
    <cellStyle name="Percent 3" xfId="76" xr:uid="{00000000-0005-0000-0000-00004F000000}"/>
    <cellStyle name="Percent 4" xfId="77" xr:uid="{00000000-0005-0000-0000-000050000000}"/>
    <cellStyle name="Percent 5" xfId="78" xr:uid="{00000000-0005-0000-0000-000051000000}"/>
    <cellStyle name="Percent(1)" xfId="79" xr:uid="{00000000-0005-0000-0000-000052000000}"/>
    <cellStyle name="Percent(ppt)(0)" xfId="80" xr:uid="{00000000-0005-0000-0000-000053000000}"/>
    <cellStyle name="Percent(ppt)(1)" xfId="81" xr:uid="{00000000-0005-0000-0000-000054000000}"/>
    <cellStyle name="Percent[ppt]" xfId="82" xr:uid="{00000000-0005-0000-0000-000055000000}"/>
    <cellStyle name="PrePop Currency (0)" xfId="83" xr:uid="{00000000-0005-0000-0000-000056000000}"/>
    <cellStyle name="PrePop Currency (2)" xfId="84" xr:uid="{00000000-0005-0000-0000-000057000000}"/>
    <cellStyle name="PrePop Units (0)" xfId="85" xr:uid="{00000000-0005-0000-0000-000058000000}"/>
    <cellStyle name="PrePop Units (1)" xfId="86" xr:uid="{00000000-0005-0000-0000-000059000000}"/>
    <cellStyle name="PrePop Units (2)" xfId="87" xr:uid="{00000000-0005-0000-0000-00005A000000}"/>
    <cellStyle name="Text Indent A" xfId="88" xr:uid="{00000000-0005-0000-0000-00005B000000}"/>
    <cellStyle name="Text Indent B" xfId="89" xr:uid="{00000000-0005-0000-0000-00005C000000}"/>
    <cellStyle name="Text Indent C" xfId="90" xr:uid="{00000000-0005-0000-0000-00005D000000}"/>
    <cellStyle name="wrapped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541034</xdr:colOff>
      <xdr:row>0</xdr:row>
      <xdr:rowOff>99060</xdr:rowOff>
    </xdr:from>
    <xdr:to>
      <xdr:col>9</xdr:col>
      <xdr:colOff>944795</xdr:colOff>
      <xdr:row>4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94" y="99060"/>
          <a:ext cx="2430681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38112</xdr:colOff>
      <xdr:row>0</xdr:row>
      <xdr:rowOff>38100</xdr:rowOff>
    </xdr:from>
    <xdr:ext cx="2476487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12" y="38100"/>
          <a:ext cx="2476487" cy="5905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586740</xdr:colOff>
      <xdr:row>0</xdr:row>
      <xdr:rowOff>30480</xdr:rowOff>
    </xdr:from>
    <xdr:to>
      <xdr:col>9</xdr:col>
      <xdr:colOff>980976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30480"/>
          <a:ext cx="2430681" cy="822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1619251</xdr:colOff>
      <xdr:row>0</xdr:row>
      <xdr:rowOff>0</xdr:rowOff>
    </xdr:from>
    <xdr:ext cx="0" cy="485775"/>
    <xdr:pic>
      <xdr:nvPicPr>
        <xdr:cNvPr id="2" name="Picture 1" descr="nylogo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99060</xdr:rowOff>
    </xdr:from>
    <xdr:ext cx="2634077" cy="88773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99060"/>
          <a:ext cx="2634077" cy="8877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1844052</xdr:colOff>
      <xdr:row>0</xdr:row>
      <xdr:rowOff>129540</xdr:rowOff>
    </xdr:from>
    <xdr:ext cx="2586455" cy="91059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002" y="129540"/>
          <a:ext cx="2586455" cy="91059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1424940</xdr:colOff>
      <xdr:row>0</xdr:row>
      <xdr:rowOff>53340</xdr:rowOff>
    </xdr:from>
    <xdr:ext cx="2599787" cy="92011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590" y="53340"/>
          <a:ext cx="2599787" cy="9201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zoomScaleSheetLayoutView="100" workbookViewId="0">
      <selection activeCell="D37" sqref="D37"/>
    </sheetView>
  </sheetViews>
  <sheetFormatPr defaultRowHeight="15.2" customHeight="1"/>
  <cols>
    <col min="2" max="2" width="8.85546875" style="5"/>
    <col min="3" max="3" width="36.28515625" customWidth="1"/>
    <col min="4" max="10" width="14.7109375" customWidth="1"/>
  </cols>
  <sheetData>
    <row r="1" spans="1:12" ht="20.25">
      <c r="A1" s="131" t="s">
        <v>252</v>
      </c>
      <c r="B1" s="131"/>
      <c r="C1" s="131"/>
      <c r="D1" s="131"/>
      <c r="E1" s="131"/>
      <c r="F1" s="131"/>
      <c r="G1" s="127"/>
      <c r="H1" s="126"/>
      <c r="I1" s="127"/>
      <c r="J1" s="126"/>
      <c r="K1" s="125"/>
    </row>
    <row r="2" spans="1:12" ht="20.25">
      <c r="A2" s="131" t="s">
        <v>342</v>
      </c>
      <c r="B2" s="131"/>
      <c r="C2" s="131"/>
      <c r="D2" s="131"/>
      <c r="E2" s="131"/>
      <c r="F2" s="131"/>
      <c r="G2" s="127"/>
      <c r="H2" s="126"/>
      <c r="I2" s="127"/>
      <c r="J2" s="126"/>
      <c r="K2" s="125"/>
    </row>
    <row r="3" spans="1:12" ht="15.2" customHeight="1" thickBot="1">
      <c r="A3" s="134"/>
      <c r="B3" s="132"/>
      <c r="C3" s="132"/>
      <c r="D3" s="132"/>
      <c r="E3" s="132"/>
      <c r="F3" s="132"/>
      <c r="G3" s="130"/>
      <c r="H3" s="130"/>
      <c r="I3" s="130"/>
      <c r="J3" s="126"/>
      <c r="K3" s="125"/>
    </row>
    <row r="4" spans="1:12" ht="15.2" customHeight="1" thickBot="1">
      <c r="A4" s="133"/>
      <c r="B4" s="138" t="s">
        <v>1</v>
      </c>
      <c r="C4" s="606"/>
      <c r="D4" s="607"/>
      <c r="E4" s="135"/>
      <c r="F4" s="135"/>
      <c r="G4" s="130"/>
      <c r="H4" s="126"/>
      <c r="I4" s="126"/>
      <c r="J4" s="136"/>
      <c r="K4" s="125"/>
    </row>
    <row r="5" spans="1:12" ht="15.2" customHeight="1" thickBot="1">
      <c r="A5" s="133"/>
      <c r="B5" s="138" t="s">
        <v>294</v>
      </c>
      <c r="C5" s="606"/>
      <c r="D5" s="607"/>
      <c r="E5" s="135"/>
      <c r="F5" s="135"/>
      <c r="G5" s="129"/>
      <c r="J5" s="126"/>
      <c r="K5" s="125"/>
    </row>
    <row r="6" spans="1:12" ht="15.2" customHeight="1" thickBot="1">
      <c r="A6" s="130"/>
      <c r="B6" s="130"/>
      <c r="C6" s="130"/>
      <c r="D6" s="128"/>
      <c r="E6" s="128"/>
      <c r="F6" s="128"/>
      <c r="G6" s="129"/>
      <c r="H6" s="139" t="s">
        <v>0</v>
      </c>
      <c r="I6" s="249">
        <f>'POST- BCQ LIVE ACTION DETAIL '!I3</f>
        <v>0</v>
      </c>
      <c r="J6" s="126"/>
      <c r="K6" s="125"/>
    </row>
    <row r="7" spans="1:12" ht="15.2" customHeight="1">
      <c r="A7" s="471" t="s">
        <v>395</v>
      </c>
      <c r="B7" s="357"/>
      <c r="C7" s="357"/>
      <c r="D7" s="357"/>
      <c r="E7" s="357"/>
      <c r="F7" s="357"/>
      <c r="G7" s="357"/>
      <c r="H7" s="357"/>
      <c r="I7" s="357"/>
      <c r="J7" s="357"/>
      <c r="K7" s="334"/>
      <c r="L7" s="334"/>
    </row>
    <row r="8" spans="1:12" ht="15.2" customHeight="1" thickBot="1">
      <c r="A8" s="382" t="s">
        <v>335</v>
      </c>
      <c r="B8" s="357"/>
      <c r="C8" s="357"/>
      <c r="D8" s="357"/>
      <c r="E8" s="357"/>
      <c r="F8" s="357"/>
      <c r="G8" s="357"/>
      <c r="H8" s="357"/>
      <c r="I8" s="357"/>
      <c r="J8" s="357"/>
      <c r="K8" s="334"/>
      <c r="L8" s="334"/>
    </row>
    <row r="9" spans="1:12" ht="15.2" customHeight="1" thickBot="1">
      <c r="A9" s="33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34"/>
      <c r="K9" s="334"/>
      <c r="L9" s="334"/>
    </row>
    <row r="10" spans="1:12" ht="51.75" thickBot="1">
      <c r="A10" s="472" t="s">
        <v>297</v>
      </c>
      <c r="B10" s="473" t="s">
        <v>298</v>
      </c>
      <c r="C10" s="474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475" t="s">
        <v>306</v>
      </c>
      <c r="K10" s="334"/>
      <c r="L10" s="334"/>
    </row>
    <row r="11" spans="1:12" ht="15.2" customHeight="1">
      <c r="A11" s="476" t="s">
        <v>3</v>
      </c>
      <c r="B11" s="477"/>
      <c r="C11" s="396" t="s">
        <v>2</v>
      </c>
      <c r="D11" s="478">
        <f>SUM('POST- BCQ LIVE ACTION DETAIL '!D12:D21)</f>
        <v>0</v>
      </c>
      <c r="E11" s="478">
        <f>SUM('POST- BCQ LIVE ACTION DETAIL '!E12:E21)</f>
        <v>0</v>
      </c>
      <c r="F11" s="478">
        <f>SUM('POST- BCQ LIVE ACTION DETAIL '!F12:F21)</f>
        <v>0</v>
      </c>
      <c r="G11" s="478">
        <f>SUM('POST- BCQ LIVE ACTION DETAIL '!G12:G21)</f>
        <v>0</v>
      </c>
      <c r="H11" s="478">
        <f>SUM('POST- BCQ LIVE ACTION DETAIL '!H12:H21)</f>
        <v>0</v>
      </c>
      <c r="I11" s="478">
        <f>SUM('POST- BCQ LIVE ACTION DETAIL '!I12:I21)</f>
        <v>0</v>
      </c>
      <c r="J11" s="479">
        <f>SUM(D11:I11)</f>
        <v>0</v>
      </c>
      <c r="K11" s="334"/>
      <c r="L11" s="334"/>
    </row>
    <row r="12" spans="1:12" ht="15.2" customHeight="1">
      <c r="A12" s="476" t="s">
        <v>4</v>
      </c>
      <c r="B12" s="477"/>
      <c r="C12" s="396" t="s">
        <v>307</v>
      </c>
      <c r="D12" s="478">
        <f>SUM('POST- BCQ LIVE ACTION DETAIL '!D24:D32)</f>
        <v>0</v>
      </c>
      <c r="E12" s="478">
        <f>SUM('POST- BCQ LIVE ACTION DETAIL '!E24:E32)</f>
        <v>0</v>
      </c>
      <c r="F12" s="478">
        <f>SUM('POST- BCQ LIVE ACTION DETAIL '!F24:F32)</f>
        <v>0</v>
      </c>
      <c r="G12" s="478">
        <f>SUM('POST- BCQ LIVE ACTION DETAIL '!G24:G32)</f>
        <v>0</v>
      </c>
      <c r="H12" s="478">
        <f>SUM('POST- BCQ LIVE ACTION DETAIL '!H24:H32)</f>
        <v>0</v>
      </c>
      <c r="I12" s="478">
        <f>SUM('POST- BCQ LIVE ACTION DETAIL '!I24:I32)</f>
        <v>0</v>
      </c>
      <c r="J12" s="479">
        <f t="shared" ref="J12:J21" si="0">SUM(D12:I12)</f>
        <v>0</v>
      </c>
      <c r="K12" s="334"/>
      <c r="L12" s="334"/>
    </row>
    <row r="13" spans="1:12" ht="15.2" customHeight="1">
      <c r="A13" s="476" t="s">
        <v>5</v>
      </c>
      <c r="B13" s="477"/>
      <c r="C13" s="396" t="s">
        <v>308</v>
      </c>
      <c r="D13" s="478">
        <f>SUM('POST- BCQ LIVE ACTION DETAIL '!D35:D38)</f>
        <v>0</v>
      </c>
      <c r="E13" s="478">
        <f>SUM('POST- BCQ LIVE ACTION DETAIL '!E35:E38)</f>
        <v>0</v>
      </c>
      <c r="F13" s="478">
        <f>SUM('POST- BCQ LIVE ACTION DETAIL '!F35:F38)</f>
        <v>0</v>
      </c>
      <c r="G13" s="478">
        <f>SUM('POST- BCQ LIVE ACTION DETAIL '!G35:G38)</f>
        <v>0</v>
      </c>
      <c r="H13" s="478">
        <f>SUM('POST- BCQ LIVE ACTION DETAIL '!H35:H38)</f>
        <v>0</v>
      </c>
      <c r="I13" s="478">
        <f>SUM('POST- BCQ LIVE ACTION DETAIL '!I35:I38)</f>
        <v>0</v>
      </c>
      <c r="J13" s="479">
        <f t="shared" si="0"/>
        <v>0</v>
      </c>
      <c r="K13" s="334"/>
      <c r="L13" s="334"/>
    </row>
    <row r="14" spans="1:12" ht="15.2" customHeight="1">
      <c r="A14" s="476" t="s">
        <v>6</v>
      </c>
      <c r="B14" s="477"/>
      <c r="C14" s="396" t="s">
        <v>309</v>
      </c>
      <c r="D14" s="478">
        <f>SUM('POST- BCQ LIVE ACTION DETAIL '!D41:D59)</f>
        <v>0</v>
      </c>
      <c r="E14" s="478">
        <f>SUM('POST- BCQ LIVE ACTION DETAIL '!E41:E59)</f>
        <v>0</v>
      </c>
      <c r="F14" s="478">
        <f>SUM('POST- BCQ LIVE ACTION DETAIL '!F41:F59)</f>
        <v>0</v>
      </c>
      <c r="G14" s="478">
        <f>SUM('POST- BCQ LIVE ACTION DETAIL '!G41:G59)</f>
        <v>0</v>
      </c>
      <c r="H14" s="478">
        <f>SUM('POST- BCQ LIVE ACTION DETAIL '!H41:H59)</f>
        <v>0</v>
      </c>
      <c r="I14" s="478">
        <f>SUM('POST- BCQ LIVE ACTION DETAIL '!I41:I59)</f>
        <v>0</v>
      </c>
      <c r="J14" s="479">
        <f t="shared" si="0"/>
        <v>0</v>
      </c>
      <c r="K14" s="334"/>
      <c r="L14" s="334"/>
    </row>
    <row r="15" spans="1:12" ht="15.2" customHeight="1">
      <c r="A15" s="476" t="s">
        <v>7</v>
      </c>
      <c r="B15" s="477"/>
      <c r="C15" s="396" t="s">
        <v>310</v>
      </c>
      <c r="D15" s="478">
        <f>SUM('POST- BCQ LIVE ACTION DETAIL '!D62:D77)</f>
        <v>0</v>
      </c>
      <c r="E15" s="478">
        <f>SUM('POST- BCQ LIVE ACTION DETAIL '!E62:E77)</f>
        <v>0</v>
      </c>
      <c r="F15" s="478">
        <f>SUM('POST- BCQ LIVE ACTION DETAIL '!F62:F77)</f>
        <v>0</v>
      </c>
      <c r="G15" s="478">
        <f>SUM('POST- BCQ LIVE ACTION DETAIL '!G62:G77)</f>
        <v>0</v>
      </c>
      <c r="H15" s="478">
        <f>SUM('POST- BCQ LIVE ACTION DETAIL '!H62:H77)</f>
        <v>0</v>
      </c>
      <c r="I15" s="478">
        <f>SUM('POST- BCQ LIVE ACTION DETAIL '!I62:I77)</f>
        <v>0</v>
      </c>
      <c r="J15" s="479">
        <f t="shared" si="0"/>
        <v>0</v>
      </c>
      <c r="K15" s="334"/>
      <c r="L15" s="334"/>
    </row>
    <row r="16" spans="1:12" ht="15.2" customHeight="1">
      <c r="A16" s="476" t="s">
        <v>8</v>
      </c>
      <c r="B16" s="477"/>
      <c r="C16" s="396" t="s">
        <v>311</v>
      </c>
      <c r="D16" s="478">
        <f>SUM('POST- BCQ LIVE ACTION DETAIL '!D80:D95)</f>
        <v>0</v>
      </c>
      <c r="E16" s="478">
        <f>SUM('POST- BCQ LIVE ACTION DETAIL '!E80:E95)</f>
        <v>0</v>
      </c>
      <c r="F16" s="478">
        <f>SUM('POST- BCQ LIVE ACTION DETAIL '!F80:F95)</f>
        <v>0</v>
      </c>
      <c r="G16" s="478">
        <f>SUM('POST- BCQ LIVE ACTION DETAIL '!G80:G95)</f>
        <v>0</v>
      </c>
      <c r="H16" s="478">
        <f>SUM('POST- BCQ LIVE ACTION DETAIL '!H80:H95)</f>
        <v>0</v>
      </c>
      <c r="I16" s="478">
        <f>SUM('POST- BCQ LIVE ACTION DETAIL '!I80:I95)</f>
        <v>0</v>
      </c>
      <c r="J16" s="479">
        <f t="shared" si="0"/>
        <v>0</v>
      </c>
      <c r="K16" s="334"/>
      <c r="L16" s="334"/>
    </row>
    <row r="17" spans="1:12" ht="15.2" customHeight="1">
      <c r="A17" s="476" t="s">
        <v>9</v>
      </c>
      <c r="B17" s="477"/>
      <c r="C17" s="396" t="s">
        <v>312</v>
      </c>
      <c r="D17" s="478">
        <f>SUM('POST- BCQ LIVE ACTION DETAIL '!D98:D114)</f>
        <v>0</v>
      </c>
      <c r="E17" s="478">
        <f>SUM('POST- BCQ LIVE ACTION DETAIL '!E98:E114)</f>
        <v>0</v>
      </c>
      <c r="F17" s="478">
        <f>SUM('POST- BCQ LIVE ACTION DETAIL '!F98:F114)</f>
        <v>0</v>
      </c>
      <c r="G17" s="478">
        <f>SUM('POST- BCQ LIVE ACTION DETAIL '!G98:G114)</f>
        <v>0</v>
      </c>
      <c r="H17" s="478">
        <f>SUM('POST- BCQ LIVE ACTION DETAIL '!H98:H114)</f>
        <v>0</v>
      </c>
      <c r="I17" s="478">
        <f>SUM('POST- BCQ LIVE ACTION DETAIL '!I98:I114)</f>
        <v>0</v>
      </c>
      <c r="J17" s="479">
        <f t="shared" si="0"/>
        <v>0</v>
      </c>
      <c r="K17" s="334"/>
      <c r="L17" s="334"/>
    </row>
    <row r="18" spans="1:12" ht="15.2" customHeight="1">
      <c r="A18" s="480" t="s">
        <v>10</v>
      </c>
      <c r="B18" s="481"/>
      <c r="C18" s="482" t="s">
        <v>389</v>
      </c>
      <c r="D18" s="478">
        <f>SUM('POST- BCQ LIVE ACTION DETAIL '!D117:D148)</f>
        <v>0</v>
      </c>
      <c r="E18" s="478">
        <f>SUM('POST- BCQ LIVE ACTION DETAIL '!E117:E148)</f>
        <v>0</v>
      </c>
      <c r="F18" s="478">
        <f>SUM('POST- BCQ LIVE ACTION DETAIL '!F117:F148)</f>
        <v>0</v>
      </c>
      <c r="G18" s="478">
        <f>SUM('POST- BCQ LIVE ACTION DETAIL '!G117:G148)</f>
        <v>0</v>
      </c>
      <c r="H18" s="478">
        <f>SUM('POST- BCQ LIVE ACTION DETAIL '!H117:H148)</f>
        <v>0</v>
      </c>
      <c r="I18" s="478">
        <f>SUM('POST- BCQ LIVE ACTION DETAIL '!I117:I148)</f>
        <v>0</v>
      </c>
      <c r="J18" s="479">
        <f t="shared" si="0"/>
        <v>0</v>
      </c>
      <c r="K18" s="334"/>
      <c r="L18" s="334"/>
    </row>
    <row r="19" spans="1:12" ht="15.2" customHeight="1">
      <c r="A19" s="476" t="s">
        <v>11</v>
      </c>
      <c r="B19" s="483"/>
      <c r="C19" s="396" t="s">
        <v>313</v>
      </c>
      <c r="D19" s="478">
        <f>SUM('POST- BCQ LIVE ACTION DETAIL '!D151:D155)</f>
        <v>0</v>
      </c>
      <c r="E19" s="478">
        <f>SUM('POST- BCQ LIVE ACTION DETAIL '!E151:E155)</f>
        <v>0</v>
      </c>
      <c r="F19" s="478">
        <f>SUM('POST- BCQ LIVE ACTION DETAIL '!F151:F155)</f>
        <v>0</v>
      </c>
      <c r="G19" s="478">
        <f>SUM('POST- BCQ LIVE ACTION DETAIL '!G151:G155)</f>
        <v>0</v>
      </c>
      <c r="H19" s="478">
        <f>SUM('POST- BCQ LIVE ACTION DETAIL '!H151:H155)</f>
        <v>0</v>
      </c>
      <c r="I19" s="478">
        <f>SUM('POST- BCQ LIVE ACTION DETAIL '!I151:I155)</f>
        <v>0</v>
      </c>
      <c r="J19" s="479">
        <f t="shared" si="0"/>
        <v>0</v>
      </c>
      <c r="K19" s="334"/>
      <c r="L19" s="334"/>
    </row>
    <row r="20" spans="1:12" ht="15.2" customHeight="1">
      <c r="A20" s="476" t="s">
        <v>314</v>
      </c>
      <c r="B20" s="484"/>
      <c r="C20" s="396" t="s">
        <v>315</v>
      </c>
      <c r="D20" s="478">
        <f>SUM('POST- BCQ LIVE ACTION DETAIL '!D158:D159)</f>
        <v>0</v>
      </c>
      <c r="E20" s="478">
        <f>SUM('POST- BCQ LIVE ACTION DETAIL '!E158:E159)</f>
        <v>0</v>
      </c>
      <c r="F20" s="478">
        <f>SUM('POST- BCQ LIVE ACTION DETAIL '!F158:F159)</f>
        <v>0</v>
      </c>
      <c r="G20" s="478">
        <f>SUM('POST- BCQ LIVE ACTION DETAIL '!G158:G159)</f>
        <v>0</v>
      </c>
      <c r="H20" s="478">
        <f>SUM('POST- BCQ LIVE ACTION DETAIL '!H158:H159)</f>
        <v>0</v>
      </c>
      <c r="I20" s="478">
        <f>SUM('POST- BCQ LIVE ACTION DETAIL '!I158:I159)</f>
        <v>0</v>
      </c>
      <c r="J20" s="479">
        <f t="shared" si="0"/>
        <v>0</v>
      </c>
      <c r="K20" s="334"/>
      <c r="L20" s="334"/>
    </row>
    <row r="21" spans="1:12" ht="15.2" customHeight="1" thickBot="1">
      <c r="A21" s="476" t="s">
        <v>12</v>
      </c>
      <c r="B21" s="485"/>
      <c r="C21" s="396" t="s">
        <v>316</v>
      </c>
      <c r="D21" s="478">
        <f>SUM('POST- BCQ LIVE ACTION DETAIL '!D162:D163)</f>
        <v>0</v>
      </c>
      <c r="E21" s="478">
        <f>SUM('POST- BCQ LIVE ACTION DETAIL '!E162:E163)</f>
        <v>0</v>
      </c>
      <c r="F21" s="478">
        <f>SUM('POST- BCQ LIVE ACTION DETAIL '!F162:F163)</f>
        <v>0</v>
      </c>
      <c r="G21" s="478">
        <f>SUM('POST- BCQ LIVE ACTION DETAIL '!G162:G163)</f>
        <v>0</v>
      </c>
      <c r="H21" s="478">
        <f>SUM('POST- BCQ LIVE ACTION DETAIL '!H162:H163)</f>
        <v>0</v>
      </c>
      <c r="I21" s="478">
        <f>SUM('POST- BCQ LIVE ACTION DETAIL '!I162:I163)</f>
        <v>0</v>
      </c>
      <c r="J21" s="479">
        <f t="shared" si="0"/>
        <v>0</v>
      </c>
      <c r="K21" s="334"/>
      <c r="L21" s="334"/>
    </row>
    <row r="22" spans="1:12" ht="15.2" customHeight="1" thickTop="1" thickBot="1">
      <c r="A22" s="486"/>
      <c r="B22" s="487"/>
      <c r="C22" s="488" t="s">
        <v>317</v>
      </c>
      <c r="D22" s="489">
        <f t="shared" ref="D22:J22" si="1">SUM(D11:D21)</f>
        <v>0</v>
      </c>
      <c r="E22" s="489">
        <f t="shared" si="1"/>
        <v>0</v>
      </c>
      <c r="F22" s="489">
        <f t="shared" si="1"/>
        <v>0</v>
      </c>
      <c r="G22" s="489">
        <f t="shared" si="1"/>
        <v>0</v>
      </c>
      <c r="H22" s="489">
        <f t="shared" si="1"/>
        <v>0</v>
      </c>
      <c r="I22" s="489">
        <f t="shared" si="1"/>
        <v>0</v>
      </c>
      <c r="J22" s="489">
        <f t="shared" si="1"/>
        <v>0</v>
      </c>
      <c r="K22" s="334"/>
      <c r="L22" s="334"/>
    </row>
    <row r="23" spans="1:12" ht="15.2" customHeight="1" thickTop="1" thickBot="1">
      <c r="A23" s="490"/>
      <c r="B23" s="491"/>
      <c r="C23" s="492"/>
      <c r="D23" s="493"/>
      <c r="E23" s="493"/>
      <c r="F23" s="493"/>
      <c r="G23" s="493"/>
      <c r="H23" s="493"/>
      <c r="I23" s="493"/>
      <c r="J23" s="493"/>
      <c r="K23" s="334"/>
      <c r="L23" s="334"/>
    </row>
    <row r="24" spans="1:12" ht="15.2" customHeight="1" thickBot="1">
      <c r="A24" s="494"/>
      <c r="B24" s="494"/>
      <c r="C24" s="495" t="s">
        <v>318</v>
      </c>
      <c r="D24" s="496" t="s">
        <v>319</v>
      </c>
      <c r="E24" s="497" t="s">
        <v>320</v>
      </c>
      <c r="F24" s="498" t="s">
        <v>321</v>
      </c>
      <c r="G24" s="370" t="s">
        <v>322</v>
      </c>
      <c r="H24" s="499" t="s">
        <v>323</v>
      </c>
      <c r="I24" s="500"/>
      <c r="J24" s="334"/>
      <c r="K24" s="334"/>
      <c r="L24" s="334"/>
    </row>
    <row r="25" spans="1:12" ht="15.2" customHeight="1" thickTop="1" thickBot="1">
      <c r="A25" s="494"/>
      <c r="B25" s="494"/>
      <c r="C25" s="501" t="s">
        <v>13</v>
      </c>
      <c r="D25" s="502">
        <f>SUM(D11:D17,D19:D21)</f>
        <v>0</v>
      </c>
      <c r="E25" s="502">
        <f>SUM(E11:E17,E19:E21)</f>
        <v>0</v>
      </c>
      <c r="F25" s="502">
        <f>SUM(F11:F17,F19:F21)</f>
        <v>0</v>
      </c>
      <c r="G25" s="502">
        <f>SUM(G11:G17,G19:G21)</f>
        <v>0</v>
      </c>
      <c r="H25" s="502">
        <f>SUM(D25:G25)</f>
        <v>0</v>
      </c>
      <c r="I25" s="500"/>
      <c r="J25" s="503"/>
      <c r="K25" s="334"/>
      <c r="L25" s="334"/>
    </row>
    <row r="26" spans="1:12" ht="15.2" customHeight="1" thickTop="1" thickBot="1">
      <c r="A26" s="494"/>
      <c r="B26" s="494"/>
      <c r="C26" s="504" t="s">
        <v>324</v>
      </c>
      <c r="D26" s="505" t="e">
        <f>D25/$H$25</f>
        <v>#DIV/0!</v>
      </c>
      <c r="E26" s="505" t="e">
        <f t="shared" ref="E26:G26" si="2">E25/$H$25</f>
        <v>#DIV/0!</v>
      </c>
      <c r="F26" s="505" t="e">
        <f t="shared" si="2"/>
        <v>#DIV/0!</v>
      </c>
      <c r="G26" s="505" t="e">
        <f t="shared" si="2"/>
        <v>#DIV/0!</v>
      </c>
      <c r="H26" s="506" t="e">
        <f>(D25+E25+F25)/SUM(D25:G25)</f>
        <v>#DIV/0!</v>
      </c>
      <c r="I26" s="500"/>
      <c r="J26" s="352"/>
      <c r="K26" s="352"/>
      <c r="L26" s="334"/>
    </row>
    <row r="27" spans="1:12" ht="15.2" customHeight="1" thickTop="1" thickBot="1">
      <c r="A27" s="507"/>
      <c r="B27" s="507"/>
      <c r="C27" s="508"/>
      <c r="D27" s="509"/>
      <c r="E27" s="510"/>
      <c r="F27" s="510"/>
      <c r="G27" s="511"/>
      <c r="H27" s="511"/>
      <c r="I27" s="336"/>
      <c r="J27" s="336"/>
      <c r="K27" s="336"/>
      <c r="L27" s="334"/>
    </row>
    <row r="28" spans="1:12" ht="15.2" customHeight="1" thickBot="1">
      <c r="A28" s="494"/>
      <c r="B28" s="494"/>
      <c r="C28" s="512" t="s">
        <v>325</v>
      </c>
      <c r="D28" s="496" t="s">
        <v>319</v>
      </c>
      <c r="E28" s="498" t="s">
        <v>320</v>
      </c>
      <c r="F28" s="498" t="s">
        <v>321</v>
      </c>
      <c r="G28" s="370" t="s">
        <v>322</v>
      </c>
      <c r="H28" s="499" t="s">
        <v>323</v>
      </c>
      <c r="I28" s="500"/>
      <c r="J28" s="352"/>
      <c r="K28" s="352"/>
      <c r="L28" s="334"/>
    </row>
    <row r="29" spans="1:12" ht="15.2" customHeight="1" thickTop="1" thickBot="1">
      <c r="A29" s="494"/>
      <c r="B29" s="494"/>
      <c r="C29" s="501" t="s">
        <v>13</v>
      </c>
      <c r="D29" s="502">
        <f>D18</f>
        <v>0</v>
      </c>
      <c r="E29" s="502">
        <f t="shared" ref="E29:G29" si="3">E18</f>
        <v>0</v>
      </c>
      <c r="F29" s="502">
        <f t="shared" si="3"/>
        <v>0</v>
      </c>
      <c r="G29" s="502">
        <f t="shared" si="3"/>
        <v>0</v>
      </c>
      <c r="H29" s="502">
        <f>SUM(D29:G29)</f>
        <v>0</v>
      </c>
      <c r="I29" s="500"/>
      <c r="J29" s="334"/>
      <c r="K29" s="334"/>
      <c r="L29" s="334"/>
    </row>
    <row r="30" spans="1:12" ht="15.2" customHeight="1" thickTop="1" thickBot="1">
      <c r="A30" s="334"/>
      <c r="B30" s="334"/>
      <c r="C30" s="504" t="s">
        <v>326</v>
      </c>
      <c r="D30" s="505" t="e">
        <f>D29/$H$29</f>
        <v>#DIV/0!</v>
      </c>
      <c r="E30" s="505" t="e">
        <f t="shared" ref="E30:G30" si="4">E29/$H$29</f>
        <v>#DIV/0!</v>
      </c>
      <c r="F30" s="505" t="e">
        <f t="shared" si="4"/>
        <v>#DIV/0!</v>
      </c>
      <c r="G30" s="505" t="e">
        <f t="shared" si="4"/>
        <v>#DIV/0!</v>
      </c>
      <c r="H30" s="506" t="e">
        <f>(D29+E29+F29)/SUM(D29:G29)</f>
        <v>#DIV/0!</v>
      </c>
      <c r="I30" s="334"/>
      <c r="J30" s="334"/>
      <c r="K30" s="334"/>
      <c r="L30" s="334"/>
    </row>
    <row r="31" spans="1:12" ht="15.2" customHeight="1" thickTop="1">
      <c r="A31" s="334"/>
      <c r="B31" s="334"/>
      <c r="C31" s="508"/>
      <c r="D31" s="509"/>
      <c r="E31" s="509"/>
      <c r="F31" s="509"/>
      <c r="G31" s="509"/>
      <c r="H31" s="511"/>
      <c r="I31" s="334"/>
      <c r="J31" s="334"/>
      <c r="K31" s="334"/>
      <c r="L31" s="334"/>
    </row>
    <row r="32" spans="1:12" ht="15.2" customHeight="1" thickBot="1">
      <c r="A32" s="334"/>
      <c r="B32" s="334"/>
      <c r="C32" s="352"/>
      <c r="D32" s="513"/>
      <c r="E32" s="513"/>
      <c r="F32" s="513"/>
      <c r="G32" s="500"/>
      <c r="H32" s="334"/>
      <c r="I32" s="334"/>
      <c r="J32" s="334"/>
      <c r="K32" s="334"/>
      <c r="L32" s="334"/>
    </row>
    <row r="33" spans="1:12" ht="15.2" customHeight="1" thickTop="1" thickBot="1">
      <c r="A33" s="334"/>
      <c r="B33" s="334"/>
      <c r="C33" s="613" t="s">
        <v>327</v>
      </c>
      <c r="D33" s="614"/>
      <c r="E33" s="513"/>
      <c r="F33" s="513" t="s">
        <v>328</v>
      </c>
      <c r="G33" s="500"/>
      <c r="H33" s="334"/>
      <c r="I33" s="334"/>
      <c r="J33" s="334"/>
      <c r="K33" s="334"/>
      <c r="L33" s="334"/>
    </row>
    <row r="34" spans="1:12" ht="15.2" customHeight="1" thickTop="1" thickBot="1">
      <c r="A34" s="334"/>
      <c r="B34" s="334"/>
      <c r="C34" s="514" t="s">
        <v>329</v>
      </c>
      <c r="D34" s="515">
        <f>D22*0.25</f>
        <v>0</v>
      </c>
      <c r="E34" s="513"/>
      <c r="F34" s="352" t="s">
        <v>330</v>
      </c>
      <c r="G34" s="500">
        <f>SUM(D22:F22,H22)</f>
        <v>0</v>
      </c>
      <c r="H34" s="334"/>
      <c r="I34" s="334"/>
      <c r="J34" s="334"/>
      <c r="K34" s="334"/>
      <c r="L34" s="334"/>
    </row>
    <row r="35" spans="1:12" ht="15.2" customHeight="1" thickTop="1" thickBot="1">
      <c r="A35" s="334"/>
      <c r="B35" s="334"/>
      <c r="C35" s="516" t="s">
        <v>331</v>
      </c>
      <c r="D35" s="515">
        <f>E22*0.3</f>
        <v>0</v>
      </c>
      <c r="E35" s="513"/>
      <c r="F35" s="513"/>
      <c r="G35" s="500"/>
      <c r="H35" s="334"/>
      <c r="I35" s="334"/>
      <c r="J35" s="334"/>
      <c r="K35" s="334"/>
      <c r="L35" s="334"/>
    </row>
    <row r="36" spans="1:12" ht="15.2" customHeight="1" thickTop="1" thickBot="1">
      <c r="A36" s="334"/>
      <c r="B36" s="334"/>
      <c r="C36" s="516" t="s">
        <v>332</v>
      </c>
      <c r="D36" s="515">
        <f>F22*0.35</f>
        <v>0</v>
      </c>
      <c r="E36" s="513"/>
      <c r="F36" s="513"/>
      <c r="G36" s="500"/>
      <c r="H36" s="334"/>
      <c r="I36" s="334"/>
      <c r="J36" s="334"/>
      <c r="K36" s="334"/>
      <c r="L36" s="334"/>
    </row>
    <row r="37" spans="1:12" ht="15.2" customHeight="1" thickTop="1" thickBot="1">
      <c r="A37" s="334"/>
      <c r="B37" s="334"/>
      <c r="C37" s="516" t="s">
        <v>333</v>
      </c>
      <c r="D37" s="515">
        <f>SUM(D34:D36)</f>
        <v>0</v>
      </c>
      <c r="E37" s="513"/>
      <c r="F37" s="513"/>
      <c r="G37" s="500"/>
      <c r="H37" s="334"/>
      <c r="I37" s="334"/>
      <c r="J37" s="334"/>
      <c r="K37" s="334"/>
      <c r="L37" s="334"/>
    </row>
    <row r="38" spans="1:12" ht="15.2" customHeight="1" thickTop="1">
      <c r="A38" s="334"/>
      <c r="B38" s="334"/>
      <c r="C38" s="352"/>
      <c r="D38" s="513"/>
      <c r="E38" s="513"/>
      <c r="F38" s="513"/>
      <c r="G38" s="500"/>
      <c r="H38" s="334"/>
      <c r="I38" s="334"/>
      <c r="J38" s="334"/>
      <c r="K38" s="334"/>
      <c r="L38" s="334"/>
    </row>
    <row r="39" spans="1:12" ht="15.2" customHeight="1">
      <c r="A39" s="334"/>
      <c r="B39" s="334"/>
      <c r="C39" s="517" t="s">
        <v>334</v>
      </c>
      <c r="D39" s="513"/>
      <c r="E39" s="513"/>
      <c r="F39" s="513"/>
      <c r="G39" s="500"/>
      <c r="H39" s="334"/>
      <c r="I39" s="334"/>
      <c r="J39" s="334"/>
      <c r="K39" s="334"/>
      <c r="L39" s="334"/>
    </row>
  </sheetData>
  <sheetProtection algorithmName="SHA-512" hashValue="0BgAd+5k/3TuFhUiNK3HSe6jfv4HewfbKGexrNltLcZpZg0boPhqH8p0Q7s9GCLlueQPwNPqkU6udWa9Cif04Q==" saltValue="oziPTqMLfjQS+PNq9aYBRw==" spinCount="100000" sheet="1" objects="1" scenarios="1"/>
  <mergeCells count="5">
    <mergeCell ref="C4:D4"/>
    <mergeCell ref="C5:D5"/>
    <mergeCell ref="D9:G9"/>
    <mergeCell ref="H9:I9"/>
    <mergeCell ref="C33:D33"/>
  </mergeCells>
  <phoneticPr fontId="4" type="noConversion"/>
  <printOptions horizontalCentered="1" verticalCentered="1"/>
  <pageMargins left="0.25" right="0.25" top="0.75" bottom="0.75" header="0.3" footer="0.3"/>
  <pageSetup scale="86" fitToHeight="0" orientation="landscape" r:id="rId1"/>
  <headerFooter alignWithMargins="0">
    <oddHeader>&amp;RApril2015</oddHeader>
    <oddFooter>&amp;R&amp;A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>
      <selection activeCell="D11" sqref="D11"/>
    </sheetView>
  </sheetViews>
  <sheetFormatPr defaultRowHeight="12.75"/>
  <cols>
    <col min="1" max="1" width="16.5703125" style="530" customWidth="1"/>
    <col min="2" max="2" width="20" style="530" customWidth="1"/>
    <col min="3" max="3" width="26.28515625" style="530" customWidth="1"/>
    <col min="4" max="4" width="34.7109375" style="530" customWidth="1"/>
    <col min="5" max="5" width="25.7109375" style="530" customWidth="1"/>
    <col min="6" max="16384" width="9.140625" style="530"/>
  </cols>
  <sheetData>
    <row r="1" spans="1:5" ht="20.25">
      <c r="A1" s="574" t="s">
        <v>253</v>
      </c>
      <c r="B1" s="574"/>
      <c r="C1" s="574"/>
      <c r="D1" s="561"/>
      <c r="E1" s="561"/>
    </row>
    <row r="2" spans="1:5" ht="18">
      <c r="A2" s="575" t="s">
        <v>418</v>
      </c>
      <c r="B2" s="576"/>
      <c r="C2" s="577"/>
      <c r="D2" s="563"/>
      <c r="E2" s="564"/>
    </row>
    <row r="3" spans="1:5" ht="18">
      <c r="A3" s="533"/>
      <c r="B3" s="534"/>
      <c r="C3" s="562"/>
      <c r="D3" s="563"/>
      <c r="E3" s="564"/>
    </row>
    <row r="4" spans="1:5" ht="20.25">
      <c r="A4" s="565"/>
      <c r="B4" s="566"/>
      <c r="C4" s="562"/>
      <c r="D4" s="563"/>
      <c r="E4" s="564"/>
    </row>
    <row r="5" spans="1:5" ht="21" thickBot="1">
      <c r="A5" s="565"/>
      <c r="B5" s="566"/>
      <c r="C5" s="562"/>
      <c r="D5" s="563"/>
      <c r="E5" s="564"/>
    </row>
    <row r="6" spans="1:5" ht="13.5" thickBot="1">
      <c r="A6" s="578" t="s">
        <v>1</v>
      </c>
      <c r="B6" s="635"/>
      <c r="C6" s="636"/>
      <c r="D6" s="567" t="s">
        <v>0</v>
      </c>
      <c r="E6" s="568" t="s">
        <v>398</v>
      </c>
    </row>
    <row r="7" spans="1:5" ht="13.5" thickBot="1">
      <c r="A7" s="578" t="s">
        <v>294</v>
      </c>
      <c r="B7" s="635"/>
      <c r="C7" s="636"/>
      <c r="D7" s="570"/>
      <c r="E7" s="571"/>
    </row>
    <row r="8" spans="1:5">
      <c r="A8" s="572"/>
      <c r="B8" s="569"/>
      <c r="C8" s="564"/>
      <c r="D8" s="573"/>
      <c r="E8" s="570"/>
    </row>
    <row r="9" spans="1:5" ht="18">
      <c r="A9" s="533"/>
      <c r="B9" s="534"/>
      <c r="C9" s="556"/>
      <c r="D9" s="557"/>
      <c r="E9" s="532"/>
    </row>
    <row r="10" spans="1:5" ht="15">
      <c r="A10" s="634"/>
      <c r="B10" s="634"/>
      <c r="C10" s="634"/>
      <c r="D10" s="634"/>
      <c r="E10" s="532"/>
    </row>
    <row r="11" spans="1:5">
      <c r="A11" s="558" t="s">
        <v>399</v>
      </c>
      <c r="B11" s="559" t="s">
        <v>417</v>
      </c>
      <c r="C11" s="559" t="s">
        <v>416</v>
      </c>
      <c r="D11" s="559" t="s">
        <v>415</v>
      </c>
      <c r="E11" s="560" t="s">
        <v>414</v>
      </c>
    </row>
    <row r="12" spans="1:5" s="531" customFormat="1" ht="15">
      <c r="A12" s="589"/>
      <c r="B12" s="605"/>
      <c r="C12" s="590"/>
      <c r="D12" s="588"/>
      <c r="E12" s="586"/>
    </row>
    <row r="13" spans="1:5" s="531" customFormat="1" ht="15">
      <c r="A13" s="582"/>
      <c r="B13" s="583"/>
      <c r="C13" s="584"/>
      <c r="D13" s="585"/>
      <c r="E13" s="586"/>
    </row>
    <row r="14" spans="1:5" s="531" customFormat="1" ht="15">
      <c r="A14" s="585"/>
      <c r="B14" s="587"/>
      <c r="C14" s="584"/>
      <c r="D14" s="585"/>
      <c r="E14" s="586"/>
    </row>
    <row r="15" spans="1:5" s="531" customFormat="1" ht="15">
      <c r="A15" s="585"/>
      <c r="B15" s="587"/>
      <c r="C15" s="584"/>
      <c r="D15" s="588"/>
      <c r="E15" s="586"/>
    </row>
    <row r="16" spans="1:5" s="531" customFormat="1" ht="15">
      <c r="A16" s="589"/>
      <c r="B16" s="586"/>
      <c r="C16" s="590"/>
      <c r="D16" s="585"/>
      <c r="E16" s="586"/>
    </row>
    <row r="17" spans="1:5" s="531" customFormat="1" ht="15">
      <c r="A17" s="582"/>
      <c r="B17" s="591"/>
      <c r="C17" s="590"/>
      <c r="D17" s="585"/>
      <c r="E17" s="586"/>
    </row>
    <row r="18" spans="1:5" s="531" customFormat="1" ht="15">
      <c r="A18" s="585"/>
      <c r="B18" s="592"/>
      <c r="C18" s="590"/>
      <c r="D18" s="585"/>
      <c r="E18" s="586"/>
    </row>
    <row r="19" spans="1:5" s="531" customFormat="1" ht="15">
      <c r="A19" s="585"/>
      <c r="B19" s="592"/>
      <c r="C19" s="590"/>
      <c r="D19" s="585"/>
      <c r="E19" s="586"/>
    </row>
    <row r="20" spans="1:5" s="531" customFormat="1" ht="15">
      <c r="A20" s="593"/>
      <c r="B20" s="594"/>
      <c r="C20" s="590"/>
      <c r="D20" s="585"/>
      <c r="E20" s="586"/>
    </row>
    <row r="21" spans="1:5" s="531" customFormat="1" ht="15">
      <c r="A21" s="593"/>
      <c r="B21" s="594"/>
      <c r="C21" s="590"/>
      <c r="D21" s="585"/>
      <c r="E21" s="586"/>
    </row>
    <row r="22" spans="1:5" s="531" customFormat="1" ht="15">
      <c r="A22" s="585"/>
      <c r="B22" s="588"/>
      <c r="C22" s="590"/>
      <c r="D22" s="585"/>
      <c r="E22" s="586"/>
    </row>
    <row r="23" spans="1:5" s="531" customFormat="1" ht="15">
      <c r="A23" s="593"/>
      <c r="B23" s="588"/>
      <c r="C23" s="590"/>
      <c r="D23" s="585"/>
      <c r="E23" s="586"/>
    </row>
    <row r="24" spans="1:5" s="531" customFormat="1" ht="15">
      <c r="A24" s="595"/>
      <c r="B24" s="596"/>
      <c r="C24" s="590"/>
      <c r="D24" s="585"/>
      <c r="E24" s="586"/>
    </row>
    <row r="25" spans="1:5" s="531" customFormat="1" ht="15">
      <c r="A25" s="595"/>
      <c r="B25" s="596"/>
      <c r="C25" s="590"/>
      <c r="D25" s="585"/>
      <c r="E25" s="586"/>
    </row>
    <row r="26" spans="1:5" s="531" customFormat="1" ht="15">
      <c r="A26" s="585"/>
      <c r="B26" s="588"/>
      <c r="C26" s="590"/>
      <c r="D26" s="588"/>
      <c r="E26" s="586"/>
    </row>
    <row r="28" spans="1:5" ht="15">
      <c r="A28" s="532" t="s">
        <v>413</v>
      </c>
      <c r="B28" s="532"/>
      <c r="C28" s="532"/>
      <c r="D28" s="532"/>
      <c r="E28" s="532"/>
    </row>
    <row r="29" spans="1:5" ht="15">
      <c r="A29" s="532" t="s">
        <v>412</v>
      </c>
      <c r="B29" s="532"/>
      <c r="C29" s="532"/>
      <c r="D29" s="532"/>
      <c r="E29" s="532"/>
    </row>
    <row r="30" spans="1:5" ht="15">
      <c r="A30" s="532" t="s">
        <v>411</v>
      </c>
      <c r="B30" s="532"/>
      <c r="C30" s="532"/>
      <c r="D30" s="532"/>
      <c r="E30" s="532"/>
    </row>
    <row r="31" spans="1:5" ht="15">
      <c r="A31" s="532" t="s">
        <v>410</v>
      </c>
      <c r="B31" s="532"/>
      <c r="C31" s="532"/>
      <c r="D31" s="532"/>
      <c r="E31" s="532"/>
    </row>
    <row r="32" spans="1:5" ht="15">
      <c r="A32" s="550" t="s">
        <v>409</v>
      </c>
      <c r="B32" s="532"/>
      <c r="C32" s="532"/>
      <c r="D32" s="532"/>
      <c r="E32" s="532"/>
    </row>
  </sheetData>
  <sheetProtection password="DEF3" sheet="1" objects="1" scenarios="1" formatColumns="0" formatRows="0" insertRows="0"/>
  <mergeCells count="3">
    <mergeCell ref="A10:D10"/>
    <mergeCell ref="B6:C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7"/>
  <sheetViews>
    <sheetView zoomScaleNormal="100" workbookViewId="0">
      <selection activeCell="M23" sqref="M23"/>
    </sheetView>
  </sheetViews>
  <sheetFormatPr defaultRowHeight="12.75"/>
  <cols>
    <col min="2" max="2" width="12.85546875" customWidth="1"/>
    <col min="3" max="3" width="36.5703125" customWidth="1"/>
    <col min="4" max="5" width="13.7109375" customWidth="1"/>
    <col min="6" max="6" width="13.7109375" style="159" customWidth="1"/>
    <col min="7" max="10" width="13.7109375" customWidth="1"/>
  </cols>
  <sheetData>
    <row r="1" spans="1:10" ht="20.25">
      <c r="A1" s="350" t="s">
        <v>253</v>
      </c>
      <c r="B1" s="350"/>
      <c r="C1" s="350"/>
      <c r="D1" s="350"/>
      <c r="E1" s="350"/>
      <c r="F1" s="350"/>
      <c r="G1" s="350"/>
      <c r="H1" s="350"/>
      <c r="I1" s="352"/>
      <c r="J1" s="352"/>
    </row>
    <row r="2" spans="1:10" ht="21" thickBot="1">
      <c r="A2" s="434" t="s">
        <v>338</v>
      </c>
      <c r="B2" s="434"/>
      <c r="C2" s="353"/>
      <c r="D2" s="354"/>
      <c r="E2" s="354"/>
      <c r="F2" s="354"/>
      <c r="G2" s="355"/>
      <c r="H2" s="356"/>
      <c r="I2" s="334"/>
      <c r="J2" s="334"/>
    </row>
    <row r="3" spans="1:10" ht="13.5" thickBot="1">
      <c r="A3" s="382"/>
      <c r="B3" s="383" t="s">
        <v>1</v>
      </c>
      <c r="C3" s="619"/>
      <c r="D3" s="620"/>
      <c r="E3" s="620"/>
      <c r="F3" s="620"/>
      <c r="G3" s="621"/>
      <c r="H3" s="384" t="s">
        <v>0</v>
      </c>
      <c r="I3" s="164"/>
      <c r="J3" s="352"/>
    </row>
    <row r="4" spans="1:10" ht="13.5" thickBot="1">
      <c r="A4" s="382"/>
      <c r="B4" s="383" t="s">
        <v>294</v>
      </c>
      <c r="C4" s="615"/>
      <c r="D4" s="616"/>
      <c r="E4" s="385"/>
      <c r="F4" s="385"/>
      <c r="G4" s="386"/>
      <c r="H4" s="383"/>
      <c r="I4" s="387"/>
      <c r="J4" s="352"/>
    </row>
    <row r="5" spans="1:10">
      <c r="A5" s="357" t="s">
        <v>339</v>
      </c>
      <c r="B5" s="357"/>
      <c r="C5" s="357"/>
      <c r="D5" s="357"/>
      <c r="E5" s="357"/>
      <c r="F5" s="357"/>
      <c r="G5" s="358"/>
      <c r="H5" s="358"/>
      <c r="I5" s="359"/>
      <c r="J5" s="358"/>
    </row>
    <row r="6" spans="1:10">
      <c r="A6" s="360"/>
      <c r="B6" s="358"/>
      <c r="C6" s="358"/>
      <c r="D6" s="358"/>
      <c r="E6" s="358"/>
      <c r="F6" s="358"/>
      <c r="G6" s="358"/>
      <c r="H6" s="358"/>
      <c r="I6" s="358"/>
      <c r="J6" s="358"/>
    </row>
    <row r="7" spans="1:10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3.5" thickBot="1">
      <c r="A8" s="362"/>
      <c r="B8" s="362"/>
      <c r="C8" s="362"/>
      <c r="D8" s="362"/>
      <c r="E8" s="362"/>
      <c r="F8" s="362"/>
      <c r="G8" s="362"/>
      <c r="H8" s="362"/>
      <c r="I8" s="363"/>
      <c r="J8" s="349"/>
    </row>
    <row r="9" spans="1:10" ht="13.5" thickBot="1">
      <c r="A9" s="36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49"/>
    </row>
    <row r="10" spans="1:10" ht="51.75" thickBot="1">
      <c r="A10" s="365" t="s">
        <v>297</v>
      </c>
      <c r="B10" s="365" t="s">
        <v>298</v>
      </c>
      <c r="C10" s="366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373" t="s">
        <v>306</v>
      </c>
    </row>
    <row r="11" spans="1:10">
      <c r="A11" s="374" t="s">
        <v>3</v>
      </c>
      <c r="B11" s="375"/>
      <c r="C11" s="376" t="s">
        <v>2</v>
      </c>
      <c r="D11" s="377"/>
      <c r="E11" s="377"/>
      <c r="F11" s="378"/>
      <c r="G11" s="377"/>
      <c r="H11" s="379"/>
      <c r="I11" s="380"/>
      <c r="J11" s="381"/>
    </row>
    <row r="12" spans="1:10">
      <c r="A12" s="388" t="s">
        <v>14</v>
      </c>
      <c r="B12" s="223"/>
      <c r="C12" s="392" t="s">
        <v>15</v>
      </c>
      <c r="D12" s="186">
        <v>0</v>
      </c>
      <c r="E12" s="186">
        <v>0</v>
      </c>
      <c r="F12" s="186">
        <v>0</v>
      </c>
      <c r="G12" s="186">
        <v>0</v>
      </c>
      <c r="H12" s="224">
        <v>0</v>
      </c>
      <c r="I12" s="225">
        <v>0</v>
      </c>
      <c r="J12" s="400">
        <f t="shared" ref="J12:J21" si="0">SUM(D12:I12)</f>
        <v>0</v>
      </c>
    </row>
    <row r="13" spans="1:10">
      <c r="A13" s="388" t="s">
        <v>16</v>
      </c>
      <c r="B13" s="223"/>
      <c r="C13" s="392" t="s">
        <v>17</v>
      </c>
      <c r="D13" s="186">
        <v>0</v>
      </c>
      <c r="E13" s="186">
        <v>0</v>
      </c>
      <c r="F13" s="186">
        <v>0</v>
      </c>
      <c r="G13" s="186">
        <v>0</v>
      </c>
      <c r="H13" s="224">
        <v>0</v>
      </c>
      <c r="I13" s="225">
        <v>0</v>
      </c>
      <c r="J13" s="400">
        <f t="shared" si="0"/>
        <v>0</v>
      </c>
    </row>
    <row r="14" spans="1:10">
      <c r="A14" s="388" t="s">
        <v>18</v>
      </c>
      <c r="B14" s="223"/>
      <c r="C14" s="393" t="s">
        <v>19</v>
      </c>
      <c r="D14" s="186">
        <v>0</v>
      </c>
      <c r="E14" s="186">
        <v>0</v>
      </c>
      <c r="F14" s="186">
        <v>0</v>
      </c>
      <c r="G14" s="186">
        <v>0</v>
      </c>
      <c r="H14" s="224">
        <v>0</v>
      </c>
      <c r="I14" s="225">
        <v>0</v>
      </c>
      <c r="J14" s="400">
        <f t="shared" si="0"/>
        <v>0</v>
      </c>
    </row>
    <row r="15" spans="1:10">
      <c r="A15" s="388" t="s">
        <v>20</v>
      </c>
      <c r="B15" s="223"/>
      <c r="C15" s="393" t="s">
        <v>21</v>
      </c>
      <c r="D15" s="186">
        <v>0</v>
      </c>
      <c r="E15" s="186">
        <v>0</v>
      </c>
      <c r="F15" s="186">
        <v>0</v>
      </c>
      <c r="G15" s="186">
        <v>0</v>
      </c>
      <c r="H15" s="224">
        <v>0</v>
      </c>
      <c r="I15" s="225">
        <v>0</v>
      </c>
      <c r="J15" s="400">
        <f t="shared" si="0"/>
        <v>0</v>
      </c>
    </row>
    <row r="16" spans="1:10">
      <c r="A16" s="388" t="s">
        <v>22</v>
      </c>
      <c r="B16" s="223"/>
      <c r="C16" s="393" t="s">
        <v>23</v>
      </c>
      <c r="D16" s="186">
        <v>0</v>
      </c>
      <c r="E16" s="186">
        <v>0</v>
      </c>
      <c r="F16" s="186">
        <v>0</v>
      </c>
      <c r="G16" s="186">
        <v>0</v>
      </c>
      <c r="H16" s="224">
        <v>0</v>
      </c>
      <c r="I16" s="225">
        <v>0</v>
      </c>
      <c r="J16" s="400">
        <f t="shared" si="0"/>
        <v>0</v>
      </c>
    </row>
    <row r="17" spans="1:10">
      <c r="A17" s="388" t="s">
        <v>24</v>
      </c>
      <c r="B17" s="223"/>
      <c r="C17" s="394" t="s">
        <v>25</v>
      </c>
      <c r="D17" s="186">
        <v>0</v>
      </c>
      <c r="E17" s="186">
        <v>0</v>
      </c>
      <c r="F17" s="186">
        <v>0</v>
      </c>
      <c r="G17" s="186">
        <v>0</v>
      </c>
      <c r="H17" s="224">
        <v>0</v>
      </c>
      <c r="I17" s="225">
        <v>0</v>
      </c>
      <c r="J17" s="400">
        <f t="shared" si="0"/>
        <v>0</v>
      </c>
    </row>
    <row r="18" spans="1:10">
      <c r="A18" s="388" t="s">
        <v>26</v>
      </c>
      <c r="B18" s="223"/>
      <c r="C18" s="395" t="s">
        <v>27</v>
      </c>
      <c r="D18" s="186">
        <v>0</v>
      </c>
      <c r="E18" s="186">
        <v>0</v>
      </c>
      <c r="F18" s="186">
        <v>0</v>
      </c>
      <c r="G18" s="186">
        <v>0</v>
      </c>
      <c r="H18" s="224">
        <v>0</v>
      </c>
      <c r="I18" s="225">
        <v>0</v>
      </c>
      <c r="J18" s="400">
        <f t="shared" si="0"/>
        <v>0</v>
      </c>
    </row>
    <row r="19" spans="1:10">
      <c r="A19" s="388" t="s">
        <v>28</v>
      </c>
      <c r="B19" s="223"/>
      <c r="C19" s="396" t="s">
        <v>29</v>
      </c>
      <c r="D19" s="186">
        <v>0</v>
      </c>
      <c r="E19" s="186">
        <v>0</v>
      </c>
      <c r="F19" s="186">
        <v>0</v>
      </c>
      <c r="G19" s="186">
        <v>0</v>
      </c>
      <c r="H19" s="224">
        <v>0</v>
      </c>
      <c r="I19" s="225">
        <v>0</v>
      </c>
      <c r="J19" s="400">
        <f t="shared" si="0"/>
        <v>0</v>
      </c>
    </row>
    <row r="20" spans="1:10">
      <c r="A20" s="388" t="s">
        <v>30</v>
      </c>
      <c r="B20" s="223"/>
      <c r="C20" s="395" t="s">
        <v>31</v>
      </c>
      <c r="D20" s="186">
        <v>0</v>
      </c>
      <c r="E20" s="186">
        <v>0</v>
      </c>
      <c r="F20" s="186">
        <v>0</v>
      </c>
      <c r="G20" s="186">
        <v>0</v>
      </c>
      <c r="H20" s="224">
        <v>0</v>
      </c>
      <c r="I20" s="225">
        <v>0</v>
      </c>
      <c r="J20" s="400">
        <f t="shared" si="0"/>
        <v>0</v>
      </c>
    </row>
    <row r="21" spans="1:10">
      <c r="A21" s="388" t="s">
        <v>32</v>
      </c>
      <c r="B21" s="223"/>
      <c r="C21" s="397" t="s">
        <v>33</v>
      </c>
      <c r="D21" s="186">
        <v>0</v>
      </c>
      <c r="E21" s="186">
        <v>0</v>
      </c>
      <c r="F21" s="186">
        <v>0</v>
      </c>
      <c r="G21" s="186">
        <v>0</v>
      </c>
      <c r="H21" s="224">
        <v>0</v>
      </c>
      <c r="I21" s="225">
        <v>0</v>
      </c>
      <c r="J21" s="400">
        <f t="shared" si="0"/>
        <v>0</v>
      </c>
    </row>
    <row r="22" spans="1:10">
      <c r="A22" s="389"/>
      <c r="B22" s="177"/>
      <c r="C22" s="178"/>
      <c r="D22" s="179"/>
      <c r="E22" s="179"/>
      <c r="F22" s="179"/>
      <c r="G22" s="179"/>
      <c r="H22" s="179"/>
      <c r="I22" s="219"/>
      <c r="J22" s="401"/>
    </row>
    <row r="23" spans="1:10">
      <c r="A23" s="374" t="s">
        <v>4</v>
      </c>
      <c r="B23" s="167"/>
      <c r="C23" s="376" t="s">
        <v>307</v>
      </c>
      <c r="D23" s="181"/>
      <c r="E23" s="181"/>
      <c r="F23" s="181"/>
      <c r="G23" s="181"/>
      <c r="H23" s="182"/>
      <c r="I23" s="183"/>
      <c r="J23" s="381"/>
    </row>
    <row r="24" spans="1:10">
      <c r="A24" s="390" t="s">
        <v>34</v>
      </c>
      <c r="B24" s="223"/>
      <c r="C24" s="398" t="s">
        <v>35</v>
      </c>
      <c r="D24" s="186">
        <v>0</v>
      </c>
      <c r="E24" s="186">
        <v>0</v>
      </c>
      <c r="F24" s="186">
        <v>0</v>
      </c>
      <c r="G24" s="186">
        <v>0</v>
      </c>
      <c r="H24" s="224">
        <v>0</v>
      </c>
      <c r="I24" s="225">
        <v>0</v>
      </c>
      <c r="J24" s="400">
        <f t="shared" ref="J24:J32" si="1">SUM(D24:I24)</f>
        <v>0</v>
      </c>
    </row>
    <row r="25" spans="1:10">
      <c r="A25" s="390" t="s">
        <v>36</v>
      </c>
      <c r="B25" s="223"/>
      <c r="C25" s="398" t="s">
        <v>19</v>
      </c>
      <c r="D25" s="186">
        <v>0</v>
      </c>
      <c r="E25" s="186">
        <v>0</v>
      </c>
      <c r="F25" s="186">
        <v>0</v>
      </c>
      <c r="G25" s="186">
        <v>0</v>
      </c>
      <c r="H25" s="224">
        <v>0</v>
      </c>
      <c r="I25" s="225">
        <v>0</v>
      </c>
      <c r="J25" s="400">
        <f t="shared" si="1"/>
        <v>0</v>
      </c>
    </row>
    <row r="26" spans="1:10">
      <c r="A26" s="390" t="s">
        <v>37</v>
      </c>
      <c r="B26" s="223"/>
      <c r="C26" s="393" t="s">
        <v>21</v>
      </c>
      <c r="D26" s="186">
        <v>0</v>
      </c>
      <c r="E26" s="186">
        <v>0</v>
      </c>
      <c r="F26" s="186">
        <v>0</v>
      </c>
      <c r="G26" s="186">
        <v>0</v>
      </c>
      <c r="H26" s="224">
        <v>0</v>
      </c>
      <c r="I26" s="225">
        <v>0</v>
      </c>
      <c r="J26" s="400">
        <f t="shared" si="1"/>
        <v>0</v>
      </c>
    </row>
    <row r="27" spans="1:10">
      <c r="A27" s="390" t="s">
        <v>38</v>
      </c>
      <c r="B27" s="223"/>
      <c r="C27" s="398" t="s">
        <v>23</v>
      </c>
      <c r="D27" s="186">
        <v>0</v>
      </c>
      <c r="E27" s="186">
        <v>0</v>
      </c>
      <c r="F27" s="186">
        <v>0</v>
      </c>
      <c r="G27" s="186">
        <v>0</v>
      </c>
      <c r="H27" s="224">
        <v>0</v>
      </c>
      <c r="I27" s="225">
        <v>0</v>
      </c>
      <c r="J27" s="400">
        <f t="shared" si="1"/>
        <v>0</v>
      </c>
    </row>
    <row r="28" spans="1:10">
      <c r="A28" s="390" t="s">
        <v>39</v>
      </c>
      <c r="B28" s="223"/>
      <c r="C28" s="394" t="s">
        <v>25</v>
      </c>
      <c r="D28" s="186">
        <v>0</v>
      </c>
      <c r="E28" s="186">
        <v>0</v>
      </c>
      <c r="F28" s="186">
        <v>0</v>
      </c>
      <c r="G28" s="186">
        <v>0</v>
      </c>
      <c r="H28" s="224">
        <v>0</v>
      </c>
      <c r="I28" s="225">
        <v>0</v>
      </c>
      <c r="J28" s="400">
        <f t="shared" si="1"/>
        <v>0</v>
      </c>
    </row>
    <row r="29" spans="1:10">
      <c r="A29" s="390" t="s">
        <v>40</v>
      </c>
      <c r="B29" s="223"/>
      <c r="C29" s="395" t="s">
        <v>27</v>
      </c>
      <c r="D29" s="186">
        <v>0</v>
      </c>
      <c r="E29" s="186">
        <v>0</v>
      </c>
      <c r="F29" s="186">
        <v>0</v>
      </c>
      <c r="G29" s="186">
        <v>0</v>
      </c>
      <c r="H29" s="224">
        <v>0</v>
      </c>
      <c r="I29" s="225">
        <v>0</v>
      </c>
      <c r="J29" s="400">
        <f t="shared" si="1"/>
        <v>0</v>
      </c>
    </row>
    <row r="30" spans="1:10">
      <c r="A30" s="390" t="s">
        <v>41</v>
      </c>
      <c r="B30" s="223"/>
      <c r="C30" s="398" t="s">
        <v>29</v>
      </c>
      <c r="D30" s="186">
        <v>0</v>
      </c>
      <c r="E30" s="186">
        <v>0</v>
      </c>
      <c r="F30" s="186">
        <v>0</v>
      </c>
      <c r="G30" s="186">
        <v>0</v>
      </c>
      <c r="H30" s="224">
        <v>0</v>
      </c>
      <c r="I30" s="225">
        <v>0</v>
      </c>
      <c r="J30" s="400">
        <f t="shared" si="1"/>
        <v>0</v>
      </c>
    </row>
    <row r="31" spans="1:10">
      <c r="A31" s="390" t="s">
        <v>42</v>
      </c>
      <c r="B31" s="223"/>
      <c r="C31" s="398" t="s">
        <v>43</v>
      </c>
      <c r="D31" s="186">
        <v>0</v>
      </c>
      <c r="E31" s="186">
        <v>0</v>
      </c>
      <c r="F31" s="186">
        <v>0</v>
      </c>
      <c r="G31" s="186">
        <v>0</v>
      </c>
      <c r="H31" s="224">
        <v>0</v>
      </c>
      <c r="I31" s="225">
        <v>0</v>
      </c>
      <c r="J31" s="400">
        <f t="shared" si="1"/>
        <v>0</v>
      </c>
    </row>
    <row r="32" spans="1:10">
      <c r="A32" s="390" t="s">
        <v>44</v>
      </c>
      <c r="B32" s="223"/>
      <c r="C32" s="398" t="s">
        <v>33</v>
      </c>
      <c r="D32" s="186">
        <v>0</v>
      </c>
      <c r="E32" s="186">
        <v>0</v>
      </c>
      <c r="F32" s="186">
        <v>0</v>
      </c>
      <c r="G32" s="186">
        <v>0</v>
      </c>
      <c r="H32" s="224">
        <v>0</v>
      </c>
      <c r="I32" s="225">
        <v>0</v>
      </c>
      <c r="J32" s="400">
        <f t="shared" si="1"/>
        <v>0</v>
      </c>
    </row>
    <row r="33" spans="1:10">
      <c r="A33" s="389"/>
      <c r="B33" s="177"/>
      <c r="C33" s="178"/>
      <c r="D33" s="179"/>
      <c r="E33" s="179"/>
      <c r="F33" s="179"/>
      <c r="G33" s="179"/>
      <c r="H33" s="179"/>
      <c r="I33" s="180"/>
      <c r="J33" s="400"/>
    </row>
    <row r="34" spans="1:10">
      <c r="A34" s="374" t="s">
        <v>5</v>
      </c>
      <c r="B34" s="167"/>
      <c r="C34" s="376" t="s">
        <v>308</v>
      </c>
      <c r="D34" s="181"/>
      <c r="E34" s="181"/>
      <c r="F34" s="181"/>
      <c r="G34" s="181"/>
      <c r="H34" s="181"/>
      <c r="I34" s="183"/>
      <c r="J34" s="381"/>
    </row>
    <row r="35" spans="1:10">
      <c r="A35" s="390" t="s">
        <v>45</v>
      </c>
      <c r="B35" s="223"/>
      <c r="C35" s="398" t="s">
        <v>46</v>
      </c>
      <c r="D35" s="186">
        <v>0</v>
      </c>
      <c r="E35" s="186">
        <v>0</v>
      </c>
      <c r="F35" s="186">
        <v>0</v>
      </c>
      <c r="G35" s="186">
        <v>0</v>
      </c>
      <c r="H35" s="224">
        <v>0</v>
      </c>
      <c r="I35" s="225">
        <v>0</v>
      </c>
      <c r="J35" s="400">
        <f>SUM(D35:I35)</f>
        <v>0</v>
      </c>
    </row>
    <row r="36" spans="1:10">
      <c r="A36" s="390" t="s">
        <v>47</v>
      </c>
      <c r="B36" s="223"/>
      <c r="C36" s="398" t="s">
        <v>29</v>
      </c>
      <c r="D36" s="186">
        <v>0</v>
      </c>
      <c r="E36" s="186">
        <v>0</v>
      </c>
      <c r="F36" s="186">
        <v>0</v>
      </c>
      <c r="G36" s="186">
        <v>0</v>
      </c>
      <c r="H36" s="224">
        <v>0</v>
      </c>
      <c r="I36" s="225">
        <v>0</v>
      </c>
      <c r="J36" s="400">
        <f>SUM(D36:I36)</f>
        <v>0</v>
      </c>
    </row>
    <row r="37" spans="1:10">
      <c r="A37" s="390" t="s">
        <v>48</v>
      </c>
      <c r="B37" s="223"/>
      <c r="C37" s="398" t="s">
        <v>43</v>
      </c>
      <c r="D37" s="186">
        <v>0</v>
      </c>
      <c r="E37" s="186">
        <v>0</v>
      </c>
      <c r="F37" s="186">
        <v>0</v>
      </c>
      <c r="G37" s="186">
        <v>0</v>
      </c>
      <c r="H37" s="224">
        <v>0</v>
      </c>
      <c r="I37" s="225">
        <v>0</v>
      </c>
      <c r="J37" s="400">
        <f>SUM(D37:I37)</f>
        <v>0</v>
      </c>
    </row>
    <row r="38" spans="1:10">
      <c r="A38" s="390" t="s">
        <v>49</v>
      </c>
      <c r="B38" s="223"/>
      <c r="C38" s="398" t="s">
        <v>33</v>
      </c>
      <c r="D38" s="186">
        <v>0</v>
      </c>
      <c r="E38" s="186">
        <v>0</v>
      </c>
      <c r="F38" s="186">
        <v>0</v>
      </c>
      <c r="G38" s="186">
        <v>0</v>
      </c>
      <c r="H38" s="224">
        <v>0</v>
      </c>
      <c r="I38" s="225">
        <v>0</v>
      </c>
      <c r="J38" s="400">
        <f>SUM(D38:I38)</f>
        <v>0</v>
      </c>
    </row>
    <row r="39" spans="1:10">
      <c r="A39" s="389"/>
      <c r="B39" s="177"/>
      <c r="C39" s="178"/>
      <c r="D39" s="179"/>
      <c r="E39" s="179"/>
      <c r="F39" s="179"/>
      <c r="G39" s="179"/>
      <c r="H39" s="179"/>
      <c r="I39" s="180"/>
      <c r="J39" s="402"/>
    </row>
    <row r="40" spans="1:10">
      <c r="A40" s="374" t="s">
        <v>6</v>
      </c>
      <c r="B40" s="167"/>
      <c r="C40" s="376" t="s">
        <v>309</v>
      </c>
      <c r="D40" s="181"/>
      <c r="E40" s="181"/>
      <c r="F40" s="181"/>
      <c r="G40" s="181"/>
      <c r="H40" s="181"/>
      <c r="I40" s="183"/>
      <c r="J40" s="381"/>
    </row>
    <row r="41" spans="1:10">
      <c r="A41" s="390" t="s">
        <v>50</v>
      </c>
      <c r="B41" s="226"/>
      <c r="C41" s="398" t="s">
        <v>51</v>
      </c>
      <c r="D41" s="186">
        <v>0</v>
      </c>
      <c r="E41" s="186">
        <v>0</v>
      </c>
      <c r="F41" s="186">
        <v>0</v>
      </c>
      <c r="G41" s="186">
        <v>0</v>
      </c>
      <c r="H41" s="224">
        <v>0</v>
      </c>
      <c r="I41" s="225">
        <v>0</v>
      </c>
      <c r="J41" s="400">
        <f t="shared" ref="J41:J59" si="2">SUM(D41:I41)</f>
        <v>0</v>
      </c>
    </row>
    <row r="42" spans="1:10">
      <c r="A42" s="391" t="s">
        <v>52</v>
      </c>
      <c r="B42" s="187"/>
      <c r="C42" s="399" t="s">
        <v>53</v>
      </c>
      <c r="D42" s="186">
        <v>0</v>
      </c>
      <c r="E42" s="186">
        <v>0</v>
      </c>
      <c r="F42" s="186">
        <v>0</v>
      </c>
      <c r="G42" s="186">
        <v>0</v>
      </c>
      <c r="H42" s="224">
        <v>0</v>
      </c>
      <c r="I42" s="225">
        <v>0</v>
      </c>
      <c r="J42" s="400">
        <f t="shared" si="2"/>
        <v>0</v>
      </c>
    </row>
    <row r="43" spans="1:10">
      <c r="A43" s="390" t="s">
        <v>54</v>
      </c>
      <c r="B43" s="189"/>
      <c r="C43" s="399" t="s">
        <v>55</v>
      </c>
      <c r="D43" s="186">
        <v>0</v>
      </c>
      <c r="E43" s="186">
        <v>0</v>
      </c>
      <c r="F43" s="186">
        <v>0</v>
      </c>
      <c r="G43" s="186">
        <v>0</v>
      </c>
      <c r="H43" s="224">
        <v>0</v>
      </c>
      <c r="I43" s="225">
        <v>0</v>
      </c>
      <c r="J43" s="400">
        <f t="shared" si="2"/>
        <v>0</v>
      </c>
    </row>
    <row r="44" spans="1:10">
      <c r="A44" s="391" t="s">
        <v>56</v>
      </c>
      <c r="B44" s="189"/>
      <c r="C44" s="399" t="s">
        <v>57</v>
      </c>
      <c r="D44" s="186">
        <v>0</v>
      </c>
      <c r="E44" s="186">
        <v>0</v>
      </c>
      <c r="F44" s="186">
        <v>0</v>
      </c>
      <c r="G44" s="186">
        <v>0</v>
      </c>
      <c r="H44" s="224">
        <v>0</v>
      </c>
      <c r="I44" s="225">
        <v>0</v>
      </c>
      <c r="J44" s="400">
        <f t="shared" si="2"/>
        <v>0</v>
      </c>
    </row>
    <row r="45" spans="1:10">
      <c r="A45" s="390" t="s">
        <v>58</v>
      </c>
      <c r="B45" s="190"/>
      <c r="C45" s="395" t="s">
        <v>59</v>
      </c>
      <c r="D45" s="186">
        <v>0</v>
      </c>
      <c r="E45" s="186">
        <v>0</v>
      </c>
      <c r="F45" s="186">
        <v>0</v>
      </c>
      <c r="G45" s="186">
        <v>0</v>
      </c>
      <c r="H45" s="224">
        <v>0</v>
      </c>
      <c r="I45" s="225">
        <v>0</v>
      </c>
      <c r="J45" s="400">
        <f t="shared" si="2"/>
        <v>0</v>
      </c>
    </row>
    <row r="46" spans="1:10">
      <c r="A46" s="391" t="s">
        <v>60</v>
      </c>
      <c r="B46" s="189"/>
      <c r="C46" s="395" t="s">
        <v>61</v>
      </c>
      <c r="D46" s="186">
        <v>0</v>
      </c>
      <c r="E46" s="186">
        <v>0</v>
      </c>
      <c r="F46" s="186">
        <v>0</v>
      </c>
      <c r="G46" s="186">
        <v>0</v>
      </c>
      <c r="H46" s="224">
        <v>0</v>
      </c>
      <c r="I46" s="225">
        <v>0</v>
      </c>
      <c r="J46" s="400">
        <f t="shared" si="2"/>
        <v>0</v>
      </c>
    </row>
    <row r="47" spans="1:10">
      <c r="A47" s="390" t="s">
        <v>62</v>
      </c>
      <c r="B47" s="190"/>
      <c r="C47" s="395" t="s">
        <v>63</v>
      </c>
      <c r="D47" s="186">
        <v>0</v>
      </c>
      <c r="E47" s="186">
        <v>0</v>
      </c>
      <c r="F47" s="186">
        <v>0</v>
      </c>
      <c r="G47" s="186">
        <v>0</v>
      </c>
      <c r="H47" s="224">
        <v>0</v>
      </c>
      <c r="I47" s="225">
        <v>0</v>
      </c>
      <c r="J47" s="400">
        <f t="shared" si="2"/>
        <v>0</v>
      </c>
    </row>
    <row r="48" spans="1:10">
      <c r="A48" s="391" t="s">
        <v>64</v>
      </c>
      <c r="B48" s="187"/>
      <c r="C48" s="398" t="s">
        <v>65</v>
      </c>
      <c r="D48" s="186">
        <v>0</v>
      </c>
      <c r="E48" s="186">
        <v>0</v>
      </c>
      <c r="F48" s="186">
        <v>0</v>
      </c>
      <c r="G48" s="186">
        <v>0</v>
      </c>
      <c r="H48" s="224">
        <v>0</v>
      </c>
      <c r="I48" s="225">
        <v>0</v>
      </c>
      <c r="J48" s="400">
        <f t="shared" si="2"/>
        <v>0</v>
      </c>
    </row>
    <row r="49" spans="1:10">
      <c r="A49" s="390" t="s">
        <v>66</v>
      </c>
      <c r="B49" s="187"/>
      <c r="C49" s="398" t="s">
        <v>67</v>
      </c>
      <c r="D49" s="186">
        <v>0</v>
      </c>
      <c r="E49" s="186">
        <v>0</v>
      </c>
      <c r="F49" s="186">
        <v>0</v>
      </c>
      <c r="G49" s="186">
        <v>0</v>
      </c>
      <c r="H49" s="224">
        <v>0</v>
      </c>
      <c r="I49" s="225">
        <v>0</v>
      </c>
      <c r="J49" s="400">
        <f t="shared" si="2"/>
        <v>0</v>
      </c>
    </row>
    <row r="50" spans="1:10">
      <c r="A50" s="391" t="s">
        <v>68</v>
      </c>
      <c r="B50" s="187"/>
      <c r="C50" s="398" t="s">
        <v>69</v>
      </c>
      <c r="D50" s="186">
        <v>0</v>
      </c>
      <c r="E50" s="186">
        <v>0</v>
      </c>
      <c r="F50" s="186">
        <v>0</v>
      </c>
      <c r="G50" s="186">
        <v>0</v>
      </c>
      <c r="H50" s="224">
        <v>0</v>
      </c>
      <c r="I50" s="225">
        <v>0</v>
      </c>
      <c r="J50" s="400">
        <f t="shared" si="2"/>
        <v>0</v>
      </c>
    </row>
    <row r="51" spans="1:10">
      <c r="A51" s="390" t="s">
        <v>70</v>
      </c>
      <c r="B51" s="187"/>
      <c r="C51" s="399" t="s">
        <v>71</v>
      </c>
      <c r="D51" s="186">
        <v>0</v>
      </c>
      <c r="E51" s="186">
        <v>0</v>
      </c>
      <c r="F51" s="186">
        <v>0</v>
      </c>
      <c r="G51" s="186">
        <v>0</v>
      </c>
      <c r="H51" s="224">
        <v>0</v>
      </c>
      <c r="I51" s="225">
        <v>0</v>
      </c>
      <c r="J51" s="400">
        <f t="shared" si="2"/>
        <v>0</v>
      </c>
    </row>
    <row r="52" spans="1:10">
      <c r="A52" s="391" t="s">
        <v>72</v>
      </c>
      <c r="B52" s="187"/>
      <c r="C52" s="398" t="s">
        <v>73</v>
      </c>
      <c r="D52" s="186">
        <v>0</v>
      </c>
      <c r="E52" s="186">
        <v>0</v>
      </c>
      <c r="F52" s="186">
        <v>0</v>
      </c>
      <c r="G52" s="186">
        <v>0</v>
      </c>
      <c r="H52" s="224">
        <v>0</v>
      </c>
      <c r="I52" s="225">
        <v>0</v>
      </c>
      <c r="J52" s="400">
        <f t="shared" si="2"/>
        <v>0</v>
      </c>
    </row>
    <row r="53" spans="1:10">
      <c r="A53" s="390" t="s">
        <v>74</v>
      </c>
      <c r="B53" s="187"/>
      <c r="C53" s="398" t="s">
        <v>75</v>
      </c>
      <c r="D53" s="186">
        <v>0</v>
      </c>
      <c r="E53" s="186">
        <v>0</v>
      </c>
      <c r="F53" s="186">
        <v>0</v>
      </c>
      <c r="G53" s="186">
        <v>0</v>
      </c>
      <c r="H53" s="224">
        <v>0</v>
      </c>
      <c r="I53" s="225">
        <v>0</v>
      </c>
      <c r="J53" s="400">
        <f t="shared" si="2"/>
        <v>0</v>
      </c>
    </row>
    <row r="54" spans="1:10">
      <c r="A54" s="391" t="s">
        <v>76</v>
      </c>
      <c r="B54" s="187"/>
      <c r="C54" s="399" t="s">
        <v>77</v>
      </c>
      <c r="D54" s="186">
        <v>0</v>
      </c>
      <c r="E54" s="186">
        <v>0</v>
      </c>
      <c r="F54" s="186">
        <v>0</v>
      </c>
      <c r="G54" s="186">
        <v>0</v>
      </c>
      <c r="H54" s="224">
        <v>0</v>
      </c>
      <c r="I54" s="225">
        <v>0</v>
      </c>
      <c r="J54" s="400">
        <f t="shared" si="2"/>
        <v>0</v>
      </c>
    </row>
    <row r="55" spans="1:10">
      <c r="A55" s="391" t="s">
        <v>78</v>
      </c>
      <c r="B55" s="187"/>
      <c r="C55" s="394" t="s">
        <v>25</v>
      </c>
      <c r="D55" s="186">
        <v>0</v>
      </c>
      <c r="E55" s="186">
        <v>0</v>
      </c>
      <c r="F55" s="186">
        <v>0</v>
      </c>
      <c r="G55" s="186">
        <v>0</v>
      </c>
      <c r="H55" s="224">
        <v>0</v>
      </c>
      <c r="I55" s="225">
        <v>0</v>
      </c>
      <c r="J55" s="400">
        <f t="shared" si="2"/>
        <v>0</v>
      </c>
    </row>
    <row r="56" spans="1:10">
      <c r="A56" s="390" t="s">
        <v>79</v>
      </c>
      <c r="B56" s="187"/>
      <c r="C56" s="398" t="s">
        <v>27</v>
      </c>
      <c r="D56" s="186">
        <v>0</v>
      </c>
      <c r="E56" s="186">
        <v>0</v>
      </c>
      <c r="F56" s="186">
        <v>0</v>
      </c>
      <c r="G56" s="186">
        <v>0</v>
      </c>
      <c r="H56" s="224">
        <v>0</v>
      </c>
      <c r="I56" s="225">
        <v>0</v>
      </c>
      <c r="J56" s="400">
        <f t="shared" si="2"/>
        <v>0</v>
      </c>
    </row>
    <row r="57" spans="1:10">
      <c r="A57" s="391" t="s">
        <v>80</v>
      </c>
      <c r="B57" s="187"/>
      <c r="C57" s="398" t="s">
        <v>29</v>
      </c>
      <c r="D57" s="186">
        <v>0</v>
      </c>
      <c r="E57" s="186">
        <v>0</v>
      </c>
      <c r="F57" s="186">
        <v>0</v>
      </c>
      <c r="G57" s="186">
        <v>0</v>
      </c>
      <c r="H57" s="224">
        <v>0</v>
      </c>
      <c r="I57" s="225">
        <v>0</v>
      </c>
      <c r="J57" s="400">
        <f t="shared" si="2"/>
        <v>0</v>
      </c>
    </row>
    <row r="58" spans="1:10">
      <c r="A58" s="390" t="s">
        <v>81</v>
      </c>
      <c r="B58" s="187"/>
      <c r="C58" s="399" t="s">
        <v>43</v>
      </c>
      <c r="D58" s="186">
        <v>0</v>
      </c>
      <c r="E58" s="186">
        <v>0</v>
      </c>
      <c r="F58" s="186">
        <v>0</v>
      </c>
      <c r="G58" s="186">
        <v>0</v>
      </c>
      <c r="H58" s="224">
        <v>0</v>
      </c>
      <c r="I58" s="225">
        <v>0</v>
      </c>
      <c r="J58" s="400">
        <f t="shared" si="2"/>
        <v>0</v>
      </c>
    </row>
    <row r="59" spans="1:10">
      <c r="A59" s="390" t="s">
        <v>82</v>
      </c>
      <c r="B59" s="187"/>
      <c r="C59" s="398" t="s">
        <v>33</v>
      </c>
      <c r="D59" s="186">
        <v>0</v>
      </c>
      <c r="E59" s="186">
        <v>0</v>
      </c>
      <c r="F59" s="186">
        <v>0</v>
      </c>
      <c r="G59" s="186">
        <v>0</v>
      </c>
      <c r="H59" s="224">
        <v>0</v>
      </c>
      <c r="I59" s="225">
        <v>0</v>
      </c>
      <c r="J59" s="400">
        <f t="shared" si="2"/>
        <v>0</v>
      </c>
    </row>
    <row r="60" spans="1:10">
      <c r="A60" s="389"/>
      <c r="B60" s="177"/>
      <c r="C60" s="178"/>
      <c r="D60" s="179"/>
      <c r="E60" s="179"/>
      <c r="F60" s="179"/>
      <c r="G60" s="179"/>
      <c r="H60" s="179"/>
      <c r="I60" s="180"/>
      <c r="J60" s="402"/>
    </row>
    <row r="61" spans="1:10">
      <c r="A61" s="374" t="s">
        <v>7</v>
      </c>
      <c r="B61" s="167"/>
      <c r="C61" s="376" t="s">
        <v>310</v>
      </c>
      <c r="D61" s="181"/>
      <c r="E61" s="181"/>
      <c r="F61" s="181"/>
      <c r="G61" s="181"/>
      <c r="H61" s="181"/>
      <c r="I61" s="183"/>
      <c r="J61" s="381"/>
    </row>
    <row r="62" spans="1:10">
      <c r="A62" s="423" t="s">
        <v>83</v>
      </c>
      <c r="B62" s="191"/>
      <c r="C62" s="398" t="s">
        <v>84</v>
      </c>
      <c r="D62" s="186">
        <v>0</v>
      </c>
      <c r="E62" s="186">
        <v>0</v>
      </c>
      <c r="F62" s="186">
        <v>0</v>
      </c>
      <c r="G62" s="186">
        <v>0</v>
      </c>
      <c r="H62" s="224">
        <v>0</v>
      </c>
      <c r="I62" s="225">
        <v>0</v>
      </c>
      <c r="J62" s="400">
        <f t="shared" ref="J62:J77" si="3">SUM(D62:I62)</f>
        <v>0</v>
      </c>
    </row>
    <row r="63" spans="1:10">
      <c r="A63" s="390" t="s">
        <v>85</v>
      </c>
      <c r="B63" s="191"/>
      <c r="C63" s="399" t="s">
        <v>86</v>
      </c>
      <c r="D63" s="186">
        <v>0</v>
      </c>
      <c r="E63" s="186">
        <v>0</v>
      </c>
      <c r="F63" s="186">
        <v>0</v>
      </c>
      <c r="G63" s="186">
        <v>0</v>
      </c>
      <c r="H63" s="224">
        <v>0</v>
      </c>
      <c r="I63" s="225">
        <v>0</v>
      </c>
      <c r="J63" s="400">
        <f t="shared" si="3"/>
        <v>0</v>
      </c>
    </row>
    <row r="64" spans="1:10">
      <c r="A64" s="423" t="s">
        <v>87</v>
      </c>
      <c r="B64" s="191"/>
      <c r="C64" s="398" t="s">
        <v>88</v>
      </c>
      <c r="D64" s="186">
        <v>0</v>
      </c>
      <c r="E64" s="186">
        <v>0</v>
      </c>
      <c r="F64" s="186">
        <v>0</v>
      </c>
      <c r="G64" s="186">
        <v>0</v>
      </c>
      <c r="H64" s="224">
        <v>0</v>
      </c>
      <c r="I64" s="225">
        <v>0</v>
      </c>
      <c r="J64" s="400">
        <f t="shared" si="3"/>
        <v>0</v>
      </c>
    </row>
    <row r="65" spans="1:10">
      <c r="A65" s="390" t="s">
        <v>89</v>
      </c>
      <c r="B65" s="191"/>
      <c r="C65" s="412" t="s">
        <v>90</v>
      </c>
      <c r="D65" s="186">
        <v>0</v>
      </c>
      <c r="E65" s="186">
        <v>0</v>
      </c>
      <c r="F65" s="186">
        <v>0</v>
      </c>
      <c r="G65" s="186">
        <v>0</v>
      </c>
      <c r="H65" s="224">
        <v>0</v>
      </c>
      <c r="I65" s="225">
        <v>0</v>
      </c>
      <c r="J65" s="400">
        <f t="shared" si="3"/>
        <v>0</v>
      </c>
    </row>
    <row r="66" spans="1:10">
      <c r="A66" s="423" t="s">
        <v>91</v>
      </c>
      <c r="B66" s="191"/>
      <c r="C66" s="413" t="s">
        <v>92</v>
      </c>
      <c r="D66" s="186">
        <v>0</v>
      </c>
      <c r="E66" s="186">
        <v>0</v>
      </c>
      <c r="F66" s="186">
        <v>0</v>
      </c>
      <c r="G66" s="186">
        <v>0</v>
      </c>
      <c r="H66" s="224">
        <v>0</v>
      </c>
      <c r="I66" s="225">
        <v>0</v>
      </c>
      <c r="J66" s="400">
        <f t="shared" si="3"/>
        <v>0</v>
      </c>
    </row>
    <row r="67" spans="1:10">
      <c r="A67" s="390" t="s">
        <v>93</v>
      </c>
      <c r="B67" s="191"/>
      <c r="C67" s="398" t="s">
        <v>94</v>
      </c>
      <c r="D67" s="186">
        <v>0</v>
      </c>
      <c r="E67" s="186">
        <v>0</v>
      </c>
      <c r="F67" s="186">
        <v>0</v>
      </c>
      <c r="G67" s="186">
        <v>0</v>
      </c>
      <c r="H67" s="224">
        <v>0</v>
      </c>
      <c r="I67" s="225">
        <v>0</v>
      </c>
      <c r="J67" s="400">
        <f t="shared" si="3"/>
        <v>0</v>
      </c>
    </row>
    <row r="68" spans="1:10">
      <c r="A68" s="423" t="s">
        <v>95</v>
      </c>
      <c r="B68" s="191"/>
      <c r="C68" s="398" t="s">
        <v>96</v>
      </c>
      <c r="D68" s="186">
        <v>0</v>
      </c>
      <c r="E68" s="186">
        <v>0</v>
      </c>
      <c r="F68" s="186">
        <v>0</v>
      </c>
      <c r="G68" s="186">
        <v>0</v>
      </c>
      <c r="H68" s="224">
        <v>0</v>
      </c>
      <c r="I68" s="225">
        <v>0</v>
      </c>
      <c r="J68" s="400">
        <f t="shared" si="3"/>
        <v>0</v>
      </c>
    </row>
    <row r="69" spans="1:10">
      <c r="A69" s="390" t="s">
        <v>97</v>
      </c>
      <c r="B69" s="191"/>
      <c r="C69" s="398" t="s">
        <v>98</v>
      </c>
      <c r="D69" s="186">
        <v>0</v>
      </c>
      <c r="E69" s="186">
        <v>0</v>
      </c>
      <c r="F69" s="186">
        <v>0</v>
      </c>
      <c r="G69" s="186">
        <v>0</v>
      </c>
      <c r="H69" s="224">
        <v>0</v>
      </c>
      <c r="I69" s="225">
        <v>0</v>
      </c>
      <c r="J69" s="400">
        <f t="shared" si="3"/>
        <v>0</v>
      </c>
    </row>
    <row r="70" spans="1:10">
      <c r="A70" s="423" t="s">
        <v>99</v>
      </c>
      <c r="B70" s="191"/>
      <c r="C70" s="398" t="s">
        <v>100</v>
      </c>
      <c r="D70" s="186">
        <v>0</v>
      </c>
      <c r="E70" s="186">
        <v>0</v>
      </c>
      <c r="F70" s="186">
        <v>0</v>
      </c>
      <c r="G70" s="186">
        <v>0</v>
      </c>
      <c r="H70" s="224">
        <v>0</v>
      </c>
      <c r="I70" s="225">
        <v>0</v>
      </c>
      <c r="J70" s="400">
        <f t="shared" si="3"/>
        <v>0</v>
      </c>
    </row>
    <row r="71" spans="1:10">
      <c r="A71" s="390" t="s">
        <v>101</v>
      </c>
      <c r="B71" s="191"/>
      <c r="C71" s="398" t="s">
        <v>102</v>
      </c>
      <c r="D71" s="186">
        <v>0</v>
      </c>
      <c r="E71" s="186">
        <v>0</v>
      </c>
      <c r="F71" s="186">
        <v>0</v>
      </c>
      <c r="G71" s="186">
        <v>0</v>
      </c>
      <c r="H71" s="224">
        <v>0</v>
      </c>
      <c r="I71" s="225">
        <v>0</v>
      </c>
      <c r="J71" s="400">
        <f t="shared" si="3"/>
        <v>0</v>
      </c>
    </row>
    <row r="72" spans="1:10">
      <c r="A72" s="423" t="s">
        <v>103</v>
      </c>
      <c r="B72" s="191"/>
      <c r="C72" s="414" t="s">
        <v>104</v>
      </c>
      <c r="D72" s="186">
        <v>0</v>
      </c>
      <c r="E72" s="186">
        <v>0</v>
      </c>
      <c r="F72" s="186">
        <v>0</v>
      </c>
      <c r="G72" s="186">
        <v>0</v>
      </c>
      <c r="H72" s="224">
        <v>0</v>
      </c>
      <c r="I72" s="225">
        <v>0</v>
      </c>
      <c r="J72" s="400">
        <f t="shared" si="3"/>
        <v>0</v>
      </c>
    </row>
    <row r="73" spans="1:10">
      <c r="A73" s="390" t="s">
        <v>105</v>
      </c>
      <c r="B73" s="191"/>
      <c r="C73" s="412" t="s">
        <v>106</v>
      </c>
      <c r="D73" s="186">
        <v>0</v>
      </c>
      <c r="E73" s="186">
        <v>0</v>
      </c>
      <c r="F73" s="186">
        <v>0</v>
      </c>
      <c r="G73" s="186">
        <v>0</v>
      </c>
      <c r="H73" s="224">
        <v>0</v>
      </c>
      <c r="I73" s="225">
        <v>0</v>
      </c>
      <c r="J73" s="400">
        <f t="shared" si="3"/>
        <v>0</v>
      </c>
    </row>
    <row r="74" spans="1:10">
      <c r="A74" s="423" t="s">
        <v>107</v>
      </c>
      <c r="B74" s="191"/>
      <c r="C74" s="398" t="s">
        <v>27</v>
      </c>
      <c r="D74" s="186">
        <v>0</v>
      </c>
      <c r="E74" s="186">
        <v>0</v>
      </c>
      <c r="F74" s="186">
        <v>0</v>
      </c>
      <c r="G74" s="186">
        <v>0</v>
      </c>
      <c r="H74" s="224">
        <v>0</v>
      </c>
      <c r="I74" s="225">
        <v>0</v>
      </c>
      <c r="J74" s="400">
        <f t="shared" si="3"/>
        <v>0</v>
      </c>
    </row>
    <row r="75" spans="1:10">
      <c r="A75" s="390" t="s">
        <v>108</v>
      </c>
      <c r="B75" s="191"/>
      <c r="C75" s="398" t="s">
        <v>29</v>
      </c>
      <c r="D75" s="186">
        <v>0</v>
      </c>
      <c r="E75" s="186">
        <v>0</v>
      </c>
      <c r="F75" s="186">
        <v>0</v>
      </c>
      <c r="G75" s="186">
        <v>0</v>
      </c>
      <c r="H75" s="224">
        <v>0</v>
      </c>
      <c r="I75" s="225">
        <v>0</v>
      </c>
      <c r="J75" s="400">
        <f t="shared" si="3"/>
        <v>0</v>
      </c>
    </row>
    <row r="76" spans="1:10">
      <c r="A76" s="423" t="s">
        <v>109</v>
      </c>
      <c r="B76" s="191"/>
      <c r="C76" s="415" t="s">
        <v>43</v>
      </c>
      <c r="D76" s="186">
        <v>0</v>
      </c>
      <c r="E76" s="186">
        <v>0</v>
      </c>
      <c r="F76" s="186">
        <v>0</v>
      </c>
      <c r="G76" s="186">
        <v>0</v>
      </c>
      <c r="H76" s="224">
        <v>0</v>
      </c>
      <c r="I76" s="225">
        <v>0</v>
      </c>
      <c r="J76" s="400">
        <f t="shared" si="3"/>
        <v>0</v>
      </c>
    </row>
    <row r="77" spans="1:10">
      <c r="A77" s="390" t="s">
        <v>110</v>
      </c>
      <c r="B77" s="191"/>
      <c r="C77" s="398" t="s">
        <v>33</v>
      </c>
      <c r="D77" s="186">
        <v>0</v>
      </c>
      <c r="E77" s="186">
        <v>0</v>
      </c>
      <c r="F77" s="186">
        <v>0</v>
      </c>
      <c r="G77" s="186">
        <v>0</v>
      </c>
      <c r="H77" s="224">
        <v>0</v>
      </c>
      <c r="I77" s="225">
        <v>0</v>
      </c>
      <c r="J77" s="400">
        <f t="shared" si="3"/>
        <v>0</v>
      </c>
    </row>
    <row r="78" spans="1:10">
      <c r="A78" s="389"/>
      <c r="B78" s="177"/>
      <c r="C78" s="178"/>
      <c r="D78" s="179"/>
      <c r="E78" s="179"/>
      <c r="F78" s="179"/>
      <c r="G78" s="179"/>
      <c r="H78" s="179"/>
      <c r="I78" s="180"/>
      <c r="J78" s="402"/>
    </row>
    <row r="79" spans="1:10">
      <c r="A79" s="374" t="s">
        <v>8</v>
      </c>
      <c r="B79" s="167"/>
      <c r="C79" s="376" t="s">
        <v>311</v>
      </c>
      <c r="D79" s="181"/>
      <c r="E79" s="181"/>
      <c r="F79" s="181"/>
      <c r="G79" s="181"/>
      <c r="H79" s="181"/>
      <c r="I79" s="183"/>
      <c r="J79" s="381"/>
    </row>
    <row r="80" spans="1:10">
      <c r="A80" s="426" t="s">
        <v>111</v>
      </c>
      <c r="B80" s="191"/>
      <c r="C80" s="399" t="s">
        <v>112</v>
      </c>
      <c r="D80" s="186">
        <v>0</v>
      </c>
      <c r="E80" s="186">
        <v>0</v>
      </c>
      <c r="F80" s="186">
        <v>0</v>
      </c>
      <c r="G80" s="186">
        <v>0</v>
      </c>
      <c r="H80" s="224">
        <v>0</v>
      </c>
      <c r="I80" s="225">
        <v>0</v>
      </c>
      <c r="J80" s="400">
        <f t="shared" ref="J80:J95" si="4">SUM(D80:I80)</f>
        <v>0</v>
      </c>
    </row>
    <row r="81" spans="1:10">
      <c r="A81" s="390" t="s">
        <v>113</v>
      </c>
      <c r="B81" s="191"/>
      <c r="C81" s="395" t="s">
        <v>114</v>
      </c>
      <c r="D81" s="186">
        <v>0</v>
      </c>
      <c r="E81" s="186">
        <v>0</v>
      </c>
      <c r="F81" s="186">
        <v>0</v>
      </c>
      <c r="G81" s="186">
        <v>0</v>
      </c>
      <c r="H81" s="224">
        <v>0</v>
      </c>
      <c r="I81" s="225">
        <v>0</v>
      </c>
      <c r="J81" s="400">
        <f t="shared" si="4"/>
        <v>0</v>
      </c>
    </row>
    <row r="82" spans="1:10">
      <c r="A82" s="426" t="s">
        <v>115</v>
      </c>
      <c r="B82" s="191"/>
      <c r="C82" s="395" t="s">
        <v>116</v>
      </c>
      <c r="D82" s="186">
        <v>0</v>
      </c>
      <c r="E82" s="186">
        <v>0</v>
      </c>
      <c r="F82" s="186">
        <v>0</v>
      </c>
      <c r="G82" s="186">
        <v>0</v>
      </c>
      <c r="H82" s="224">
        <v>0</v>
      </c>
      <c r="I82" s="225">
        <v>0</v>
      </c>
      <c r="J82" s="400">
        <f t="shared" si="4"/>
        <v>0</v>
      </c>
    </row>
    <row r="83" spans="1:10">
      <c r="A83" s="390" t="s">
        <v>117</v>
      </c>
      <c r="B83" s="191"/>
      <c r="C83" s="413" t="s">
        <v>118</v>
      </c>
      <c r="D83" s="186">
        <v>0</v>
      </c>
      <c r="E83" s="186">
        <v>0</v>
      </c>
      <c r="F83" s="186">
        <v>0</v>
      </c>
      <c r="G83" s="186">
        <v>0</v>
      </c>
      <c r="H83" s="224">
        <v>0</v>
      </c>
      <c r="I83" s="225">
        <v>0</v>
      </c>
      <c r="J83" s="400">
        <f t="shared" si="4"/>
        <v>0</v>
      </c>
    </row>
    <row r="84" spans="1:10">
      <c r="A84" s="426" t="s">
        <v>119</v>
      </c>
      <c r="B84" s="191"/>
      <c r="C84" s="395" t="s">
        <v>120</v>
      </c>
      <c r="D84" s="186">
        <v>0</v>
      </c>
      <c r="E84" s="186">
        <v>0</v>
      </c>
      <c r="F84" s="186">
        <v>0</v>
      </c>
      <c r="G84" s="186">
        <v>0</v>
      </c>
      <c r="H84" s="224">
        <v>0</v>
      </c>
      <c r="I84" s="225">
        <v>0</v>
      </c>
      <c r="J84" s="400">
        <f t="shared" si="4"/>
        <v>0</v>
      </c>
    </row>
    <row r="85" spans="1:10">
      <c r="A85" s="390" t="s">
        <v>121</v>
      </c>
      <c r="B85" s="191"/>
      <c r="C85" s="395" t="s">
        <v>122</v>
      </c>
      <c r="D85" s="186">
        <v>0</v>
      </c>
      <c r="E85" s="186">
        <v>0</v>
      </c>
      <c r="F85" s="186">
        <v>0</v>
      </c>
      <c r="G85" s="186">
        <v>0</v>
      </c>
      <c r="H85" s="224">
        <v>0</v>
      </c>
      <c r="I85" s="225">
        <v>0</v>
      </c>
      <c r="J85" s="400">
        <f t="shared" si="4"/>
        <v>0</v>
      </c>
    </row>
    <row r="86" spans="1:10">
      <c r="A86" s="426" t="s">
        <v>123</v>
      </c>
      <c r="B86" s="191"/>
      <c r="C86" s="412" t="s">
        <v>124</v>
      </c>
      <c r="D86" s="186">
        <v>0</v>
      </c>
      <c r="E86" s="186">
        <v>0</v>
      </c>
      <c r="F86" s="186">
        <v>0</v>
      </c>
      <c r="G86" s="186">
        <v>0</v>
      </c>
      <c r="H86" s="224">
        <v>0</v>
      </c>
      <c r="I86" s="225">
        <v>0</v>
      </c>
      <c r="J86" s="400">
        <f t="shared" si="4"/>
        <v>0</v>
      </c>
    </row>
    <row r="87" spans="1:10">
      <c r="A87" s="390" t="s">
        <v>125</v>
      </c>
      <c r="B87" s="191"/>
      <c r="C87" s="395" t="s">
        <v>126</v>
      </c>
      <c r="D87" s="186">
        <v>0</v>
      </c>
      <c r="E87" s="186">
        <v>0</v>
      </c>
      <c r="F87" s="186">
        <v>0</v>
      </c>
      <c r="G87" s="186">
        <v>0</v>
      </c>
      <c r="H87" s="224">
        <v>0</v>
      </c>
      <c r="I87" s="225">
        <v>0</v>
      </c>
      <c r="J87" s="400">
        <f t="shared" si="4"/>
        <v>0</v>
      </c>
    </row>
    <row r="88" spans="1:10">
      <c r="A88" s="426" t="s">
        <v>127</v>
      </c>
      <c r="B88" s="191"/>
      <c r="C88" s="395" t="s">
        <v>128</v>
      </c>
      <c r="D88" s="186">
        <v>0</v>
      </c>
      <c r="E88" s="186">
        <v>0</v>
      </c>
      <c r="F88" s="186">
        <v>0</v>
      </c>
      <c r="G88" s="186">
        <v>0</v>
      </c>
      <c r="H88" s="224">
        <v>0</v>
      </c>
      <c r="I88" s="225">
        <v>0</v>
      </c>
      <c r="J88" s="400">
        <f t="shared" si="4"/>
        <v>0</v>
      </c>
    </row>
    <row r="89" spans="1:10">
      <c r="A89" s="426" t="s">
        <v>129</v>
      </c>
      <c r="B89" s="191"/>
      <c r="C89" s="395" t="s">
        <v>130</v>
      </c>
      <c r="D89" s="186">
        <v>0</v>
      </c>
      <c r="E89" s="186">
        <v>0</v>
      </c>
      <c r="F89" s="186">
        <v>0</v>
      </c>
      <c r="G89" s="186">
        <v>0</v>
      </c>
      <c r="H89" s="224">
        <v>0</v>
      </c>
      <c r="I89" s="225">
        <v>0</v>
      </c>
      <c r="J89" s="400">
        <f t="shared" si="4"/>
        <v>0</v>
      </c>
    </row>
    <row r="90" spans="1:10">
      <c r="A90" s="390" t="s">
        <v>131</v>
      </c>
      <c r="B90" s="191"/>
      <c r="C90" s="412" t="s">
        <v>132</v>
      </c>
      <c r="D90" s="186">
        <v>0</v>
      </c>
      <c r="E90" s="186">
        <v>0</v>
      </c>
      <c r="F90" s="186">
        <v>0</v>
      </c>
      <c r="G90" s="186">
        <v>0</v>
      </c>
      <c r="H90" s="224">
        <v>0</v>
      </c>
      <c r="I90" s="225">
        <v>0</v>
      </c>
      <c r="J90" s="400">
        <f t="shared" si="4"/>
        <v>0</v>
      </c>
    </row>
    <row r="91" spans="1:10">
      <c r="A91" s="426" t="s">
        <v>133</v>
      </c>
      <c r="B91" s="191"/>
      <c r="C91" s="412" t="s">
        <v>134</v>
      </c>
      <c r="D91" s="197">
        <v>0</v>
      </c>
      <c r="E91" s="197">
        <v>0</v>
      </c>
      <c r="F91" s="186">
        <v>0</v>
      </c>
      <c r="G91" s="186">
        <v>0</v>
      </c>
      <c r="H91" s="224">
        <v>0</v>
      </c>
      <c r="I91" s="225">
        <v>0</v>
      </c>
      <c r="J91" s="400">
        <f t="shared" si="4"/>
        <v>0</v>
      </c>
    </row>
    <row r="92" spans="1:10">
      <c r="A92" s="390" t="s">
        <v>135</v>
      </c>
      <c r="B92" s="191"/>
      <c r="C92" s="412" t="s">
        <v>106</v>
      </c>
      <c r="D92" s="197">
        <v>0</v>
      </c>
      <c r="E92" s="197">
        <v>0</v>
      </c>
      <c r="F92" s="186">
        <v>0</v>
      </c>
      <c r="G92" s="186">
        <v>0</v>
      </c>
      <c r="H92" s="224">
        <v>0</v>
      </c>
      <c r="I92" s="225">
        <v>0</v>
      </c>
      <c r="J92" s="400">
        <f t="shared" si="4"/>
        <v>0</v>
      </c>
    </row>
    <row r="93" spans="1:10">
      <c r="A93" s="390" t="s">
        <v>136</v>
      </c>
      <c r="B93" s="191"/>
      <c r="C93" s="398" t="s">
        <v>29</v>
      </c>
      <c r="D93" s="197">
        <v>0</v>
      </c>
      <c r="E93" s="197">
        <v>0</v>
      </c>
      <c r="F93" s="186">
        <v>0</v>
      </c>
      <c r="G93" s="186">
        <v>0</v>
      </c>
      <c r="H93" s="224">
        <v>0</v>
      </c>
      <c r="I93" s="225">
        <v>0</v>
      </c>
      <c r="J93" s="400">
        <f t="shared" si="4"/>
        <v>0</v>
      </c>
    </row>
    <row r="94" spans="1:10">
      <c r="A94" s="426" t="s">
        <v>137</v>
      </c>
      <c r="B94" s="191"/>
      <c r="C94" s="399" t="s">
        <v>43</v>
      </c>
      <c r="D94" s="197">
        <v>0</v>
      </c>
      <c r="E94" s="197">
        <v>0</v>
      </c>
      <c r="F94" s="186">
        <v>0</v>
      </c>
      <c r="G94" s="186">
        <v>0</v>
      </c>
      <c r="H94" s="224">
        <v>0</v>
      </c>
      <c r="I94" s="225">
        <v>0</v>
      </c>
      <c r="J94" s="400">
        <f t="shared" si="4"/>
        <v>0</v>
      </c>
    </row>
    <row r="95" spans="1:10">
      <c r="A95" s="390" t="s">
        <v>138</v>
      </c>
      <c r="B95" s="191"/>
      <c r="C95" s="398" t="s">
        <v>33</v>
      </c>
      <c r="D95" s="197">
        <v>0</v>
      </c>
      <c r="E95" s="197">
        <v>0</v>
      </c>
      <c r="F95" s="186">
        <v>0</v>
      </c>
      <c r="G95" s="197">
        <v>0</v>
      </c>
      <c r="H95" s="224">
        <v>0</v>
      </c>
      <c r="I95" s="225">
        <v>0</v>
      </c>
      <c r="J95" s="400">
        <f t="shared" si="4"/>
        <v>0</v>
      </c>
    </row>
    <row r="96" spans="1:10">
      <c r="A96" s="389"/>
      <c r="B96" s="177"/>
      <c r="C96" s="178"/>
      <c r="D96" s="179"/>
      <c r="E96" s="179"/>
      <c r="F96" s="179"/>
      <c r="G96" s="179"/>
      <c r="H96" s="179"/>
      <c r="I96" s="180"/>
      <c r="J96" s="402"/>
    </row>
    <row r="97" spans="1:10">
      <c r="A97" s="374" t="s">
        <v>9</v>
      </c>
      <c r="B97" s="167"/>
      <c r="C97" s="376" t="s">
        <v>312</v>
      </c>
      <c r="D97" s="198"/>
      <c r="E97" s="198"/>
      <c r="F97" s="198"/>
      <c r="G97" s="199"/>
      <c r="H97" s="199"/>
      <c r="I97" s="200"/>
      <c r="J97" s="381"/>
    </row>
    <row r="98" spans="1:10">
      <c r="A98" s="390" t="s">
        <v>139</v>
      </c>
      <c r="B98" s="191"/>
      <c r="C98" s="399" t="s">
        <v>140</v>
      </c>
      <c r="D98" s="197">
        <v>0</v>
      </c>
      <c r="E98" s="197">
        <v>0</v>
      </c>
      <c r="F98" s="186">
        <v>0</v>
      </c>
      <c r="G98" s="197">
        <v>0</v>
      </c>
      <c r="H98" s="224">
        <v>0</v>
      </c>
      <c r="I98" s="225">
        <v>0</v>
      </c>
      <c r="J98" s="400">
        <f t="shared" ref="J98:J114" si="5">SUM(D98:I98)</f>
        <v>0</v>
      </c>
    </row>
    <row r="99" spans="1:10">
      <c r="A99" s="390" t="s">
        <v>141</v>
      </c>
      <c r="B99" s="191"/>
      <c r="C99" s="414" t="s">
        <v>142</v>
      </c>
      <c r="D99" s="197">
        <v>0</v>
      </c>
      <c r="E99" s="197">
        <v>0</v>
      </c>
      <c r="F99" s="186">
        <v>0</v>
      </c>
      <c r="G99" s="197">
        <v>0</v>
      </c>
      <c r="H99" s="224">
        <v>0</v>
      </c>
      <c r="I99" s="225">
        <v>0</v>
      </c>
      <c r="J99" s="400">
        <f t="shared" si="5"/>
        <v>0</v>
      </c>
    </row>
    <row r="100" spans="1:10">
      <c r="A100" s="390" t="s">
        <v>143</v>
      </c>
      <c r="B100" s="191"/>
      <c r="C100" s="398" t="s">
        <v>144</v>
      </c>
      <c r="D100" s="197">
        <v>0</v>
      </c>
      <c r="E100" s="197">
        <v>0</v>
      </c>
      <c r="F100" s="186">
        <v>0</v>
      </c>
      <c r="G100" s="197">
        <v>0</v>
      </c>
      <c r="H100" s="224">
        <v>0</v>
      </c>
      <c r="I100" s="225">
        <v>0</v>
      </c>
      <c r="J100" s="400">
        <f t="shared" si="5"/>
        <v>0</v>
      </c>
    </row>
    <row r="101" spans="1:10">
      <c r="A101" s="390" t="s">
        <v>145</v>
      </c>
      <c r="B101" s="191"/>
      <c r="C101" s="395" t="s">
        <v>146</v>
      </c>
      <c r="D101" s="197">
        <v>0</v>
      </c>
      <c r="E101" s="197">
        <v>0</v>
      </c>
      <c r="F101" s="186">
        <v>0</v>
      </c>
      <c r="G101" s="197">
        <v>0</v>
      </c>
      <c r="H101" s="224">
        <v>0</v>
      </c>
      <c r="I101" s="225">
        <v>0</v>
      </c>
      <c r="J101" s="400">
        <f t="shared" si="5"/>
        <v>0</v>
      </c>
    </row>
    <row r="102" spans="1:10">
      <c r="A102" s="390" t="s">
        <v>147</v>
      </c>
      <c r="B102" s="191"/>
      <c r="C102" s="395" t="s">
        <v>148</v>
      </c>
      <c r="D102" s="197">
        <v>0</v>
      </c>
      <c r="E102" s="197">
        <v>0</v>
      </c>
      <c r="F102" s="186">
        <v>0</v>
      </c>
      <c r="G102" s="197">
        <v>0</v>
      </c>
      <c r="H102" s="224">
        <v>0</v>
      </c>
      <c r="I102" s="225">
        <v>0</v>
      </c>
      <c r="J102" s="400">
        <f t="shared" si="5"/>
        <v>0</v>
      </c>
    </row>
    <row r="103" spans="1:10">
      <c r="A103" s="390" t="s">
        <v>149</v>
      </c>
      <c r="B103" s="191"/>
      <c r="C103" s="398" t="s">
        <v>150</v>
      </c>
      <c r="D103" s="197">
        <v>0</v>
      </c>
      <c r="E103" s="197">
        <v>0</v>
      </c>
      <c r="F103" s="186">
        <v>0</v>
      </c>
      <c r="G103" s="197">
        <v>0</v>
      </c>
      <c r="H103" s="224">
        <v>0</v>
      </c>
      <c r="I103" s="225">
        <v>0</v>
      </c>
      <c r="J103" s="400">
        <f t="shared" si="5"/>
        <v>0</v>
      </c>
    </row>
    <row r="104" spans="1:10">
      <c r="A104" s="390" t="s">
        <v>151</v>
      </c>
      <c r="B104" s="191"/>
      <c r="C104" s="395" t="s">
        <v>152</v>
      </c>
      <c r="D104" s="197">
        <v>0</v>
      </c>
      <c r="E104" s="197">
        <v>0</v>
      </c>
      <c r="F104" s="186">
        <v>0</v>
      </c>
      <c r="G104" s="197">
        <v>0</v>
      </c>
      <c r="H104" s="224">
        <v>0</v>
      </c>
      <c r="I104" s="225">
        <v>0</v>
      </c>
      <c r="J104" s="400">
        <f t="shared" si="5"/>
        <v>0</v>
      </c>
    </row>
    <row r="105" spans="1:10">
      <c r="A105" s="390" t="s">
        <v>153</v>
      </c>
      <c r="B105" s="191"/>
      <c r="C105" s="398" t="s">
        <v>154</v>
      </c>
      <c r="D105" s="197">
        <v>0</v>
      </c>
      <c r="E105" s="197">
        <v>0</v>
      </c>
      <c r="F105" s="186">
        <v>0</v>
      </c>
      <c r="G105" s="197">
        <v>0</v>
      </c>
      <c r="H105" s="224">
        <v>0</v>
      </c>
      <c r="I105" s="225">
        <v>0</v>
      </c>
      <c r="J105" s="400">
        <f t="shared" si="5"/>
        <v>0</v>
      </c>
    </row>
    <row r="106" spans="1:10">
      <c r="A106" s="390" t="s">
        <v>155</v>
      </c>
      <c r="B106" s="191"/>
      <c r="C106" s="398" t="s">
        <v>156</v>
      </c>
      <c r="D106" s="197">
        <v>0</v>
      </c>
      <c r="E106" s="197">
        <v>0</v>
      </c>
      <c r="F106" s="186">
        <v>0</v>
      </c>
      <c r="G106" s="197">
        <v>0</v>
      </c>
      <c r="H106" s="224">
        <v>0</v>
      </c>
      <c r="I106" s="225">
        <v>0</v>
      </c>
      <c r="J106" s="400">
        <f t="shared" si="5"/>
        <v>0</v>
      </c>
    </row>
    <row r="107" spans="1:10">
      <c r="A107" s="390" t="s">
        <v>157</v>
      </c>
      <c r="B107" s="191"/>
      <c r="C107" s="399" t="s">
        <v>158</v>
      </c>
      <c r="D107" s="197">
        <v>0</v>
      </c>
      <c r="E107" s="197">
        <v>0</v>
      </c>
      <c r="F107" s="186">
        <v>0</v>
      </c>
      <c r="G107" s="197">
        <v>0</v>
      </c>
      <c r="H107" s="224">
        <v>0</v>
      </c>
      <c r="I107" s="225">
        <v>0</v>
      </c>
      <c r="J107" s="400">
        <f t="shared" si="5"/>
        <v>0</v>
      </c>
    </row>
    <row r="108" spans="1:10">
      <c r="A108" s="390" t="s">
        <v>159</v>
      </c>
      <c r="B108" s="191"/>
      <c r="C108" s="398" t="s">
        <v>160</v>
      </c>
      <c r="D108" s="197">
        <v>0</v>
      </c>
      <c r="E108" s="197">
        <v>0</v>
      </c>
      <c r="F108" s="186">
        <v>0</v>
      </c>
      <c r="G108" s="197">
        <v>0</v>
      </c>
      <c r="H108" s="224">
        <v>0</v>
      </c>
      <c r="I108" s="225">
        <v>0</v>
      </c>
      <c r="J108" s="400">
        <f t="shared" si="5"/>
        <v>0</v>
      </c>
    </row>
    <row r="109" spans="1:10">
      <c r="A109" s="390" t="s">
        <v>161</v>
      </c>
      <c r="B109" s="191"/>
      <c r="C109" s="395" t="s">
        <v>162</v>
      </c>
      <c r="D109" s="197">
        <v>0</v>
      </c>
      <c r="E109" s="197">
        <v>0</v>
      </c>
      <c r="F109" s="186">
        <v>0</v>
      </c>
      <c r="G109" s="197">
        <v>0</v>
      </c>
      <c r="H109" s="224">
        <v>0</v>
      </c>
      <c r="I109" s="225">
        <v>0</v>
      </c>
      <c r="J109" s="400">
        <f t="shared" si="5"/>
        <v>0</v>
      </c>
    </row>
    <row r="110" spans="1:10">
      <c r="A110" s="390" t="s">
        <v>163</v>
      </c>
      <c r="B110" s="191"/>
      <c r="C110" s="395" t="s">
        <v>164</v>
      </c>
      <c r="D110" s="197">
        <v>0</v>
      </c>
      <c r="E110" s="197">
        <v>0</v>
      </c>
      <c r="F110" s="186">
        <v>0</v>
      </c>
      <c r="G110" s="197">
        <v>0</v>
      </c>
      <c r="H110" s="224">
        <v>0</v>
      </c>
      <c r="I110" s="225">
        <v>0</v>
      </c>
      <c r="J110" s="400">
        <f t="shared" si="5"/>
        <v>0</v>
      </c>
    </row>
    <row r="111" spans="1:10">
      <c r="A111" s="390" t="s">
        <v>165</v>
      </c>
      <c r="B111" s="191"/>
      <c r="C111" s="395" t="s">
        <v>166</v>
      </c>
      <c r="D111" s="197">
        <v>0</v>
      </c>
      <c r="E111" s="197">
        <v>0</v>
      </c>
      <c r="F111" s="186">
        <v>0</v>
      </c>
      <c r="G111" s="197">
        <v>0</v>
      </c>
      <c r="H111" s="224">
        <v>0</v>
      </c>
      <c r="I111" s="225">
        <v>0</v>
      </c>
      <c r="J111" s="400">
        <f t="shared" si="5"/>
        <v>0</v>
      </c>
    </row>
    <row r="112" spans="1:10">
      <c r="A112" s="390" t="s">
        <v>167</v>
      </c>
      <c r="B112" s="191"/>
      <c r="C112" s="398" t="s">
        <v>168</v>
      </c>
      <c r="D112" s="197">
        <v>0</v>
      </c>
      <c r="E112" s="197">
        <v>0</v>
      </c>
      <c r="F112" s="186">
        <v>0</v>
      </c>
      <c r="G112" s="197">
        <v>0</v>
      </c>
      <c r="H112" s="224">
        <v>0</v>
      </c>
      <c r="I112" s="225">
        <v>0</v>
      </c>
      <c r="J112" s="400">
        <f t="shared" si="5"/>
        <v>0</v>
      </c>
    </row>
    <row r="113" spans="1:10">
      <c r="A113" s="390" t="s">
        <v>169</v>
      </c>
      <c r="B113" s="191"/>
      <c r="C113" s="399" t="s">
        <v>170</v>
      </c>
      <c r="D113" s="197">
        <v>0</v>
      </c>
      <c r="E113" s="197">
        <v>0</v>
      </c>
      <c r="F113" s="186">
        <v>0</v>
      </c>
      <c r="G113" s="197">
        <v>0</v>
      </c>
      <c r="H113" s="224">
        <v>0</v>
      </c>
      <c r="I113" s="225">
        <v>0</v>
      </c>
      <c r="J113" s="400">
        <f t="shared" si="5"/>
        <v>0</v>
      </c>
    </row>
    <row r="114" spans="1:10">
      <c r="A114" s="390" t="s">
        <v>171</v>
      </c>
      <c r="B114" s="191"/>
      <c r="C114" s="398" t="s">
        <v>172</v>
      </c>
      <c r="D114" s="197">
        <v>0</v>
      </c>
      <c r="E114" s="197">
        <v>0</v>
      </c>
      <c r="F114" s="186">
        <v>0</v>
      </c>
      <c r="G114" s="197">
        <v>0</v>
      </c>
      <c r="H114" s="224">
        <v>0</v>
      </c>
      <c r="I114" s="225">
        <v>0</v>
      </c>
      <c r="J114" s="400">
        <f t="shared" si="5"/>
        <v>0</v>
      </c>
    </row>
    <row r="115" spans="1:10">
      <c r="A115" s="389"/>
      <c r="B115" s="177"/>
      <c r="C115" s="178"/>
      <c r="D115" s="179"/>
      <c r="E115" s="179"/>
      <c r="F115" s="179"/>
      <c r="G115" s="179"/>
      <c r="H115" s="179"/>
      <c r="I115" s="180"/>
      <c r="J115" s="402"/>
    </row>
    <row r="116" spans="1:10">
      <c r="A116" s="374" t="s">
        <v>10</v>
      </c>
      <c r="B116" s="167"/>
      <c r="C116" s="416" t="s">
        <v>270</v>
      </c>
      <c r="D116" s="201"/>
      <c r="E116" s="201"/>
      <c r="F116" s="201"/>
      <c r="G116" s="201"/>
      <c r="H116" s="201"/>
      <c r="I116" s="202"/>
      <c r="J116" s="403"/>
    </row>
    <row r="117" spans="1:10">
      <c r="A117" s="423" t="s">
        <v>173</v>
      </c>
      <c r="B117" s="191"/>
      <c r="C117" s="417" t="s">
        <v>174</v>
      </c>
      <c r="D117" s="197">
        <v>0</v>
      </c>
      <c r="E117" s="197">
        <v>0</v>
      </c>
      <c r="F117" s="186">
        <v>0</v>
      </c>
      <c r="G117" s="197">
        <v>0</v>
      </c>
      <c r="H117" s="224">
        <v>0</v>
      </c>
      <c r="I117" s="225">
        <v>0</v>
      </c>
      <c r="J117" s="400">
        <f t="shared" ref="J117:J148" si="6">SUM(D117:I117)</f>
        <v>0</v>
      </c>
    </row>
    <row r="118" spans="1:10">
      <c r="A118" s="423" t="s">
        <v>175</v>
      </c>
      <c r="B118" s="191"/>
      <c r="C118" s="418" t="s">
        <v>176</v>
      </c>
      <c r="D118" s="197">
        <v>0</v>
      </c>
      <c r="E118" s="197">
        <v>0</v>
      </c>
      <c r="F118" s="186">
        <v>0</v>
      </c>
      <c r="G118" s="197">
        <v>0</v>
      </c>
      <c r="H118" s="224">
        <v>0</v>
      </c>
      <c r="I118" s="225">
        <v>0</v>
      </c>
      <c r="J118" s="400">
        <f t="shared" si="6"/>
        <v>0</v>
      </c>
    </row>
    <row r="119" spans="1:10">
      <c r="A119" s="423" t="s">
        <v>177</v>
      </c>
      <c r="B119" s="191"/>
      <c r="C119" s="417" t="s">
        <v>178</v>
      </c>
      <c r="D119" s="197">
        <v>0</v>
      </c>
      <c r="E119" s="197">
        <v>0</v>
      </c>
      <c r="F119" s="186">
        <v>0</v>
      </c>
      <c r="G119" s="197">
        <v>0</v>
      </c>
      <c r="H119" s="224">
        <v>0</v>
      </c>
      <c r="I119" s="225">
        <v>0</v>
      </c>
      <c r="J119" s="400">
        <f t="shared" si="6"/>
        <v>0</v>
      </c>
    </row>
    <row r="120" spans="1:10">
      <c r="A120" s="423" t="s">
        <v>179</v>
      </c>
      <c r="B120" s="191"/>
      <c r="C120" s="417" t="s">
        <v>180</v>
      </c>
      <c r="D120" s="197">
        <v>0</v>
      </c>
      <c r="E120" s="197">
        <v>0</v>
      </c>
      <c r="F120" s="186">
        <v>0</v>
      </c>
      <c r="G120" s="197">
        <v>0</v>
      </c>
      <c r="H120" s="224">
        <v>0</v>
      </c>
      <c r="I120" s="225">
        <v>0</v>
      </c>
      <c r="J120" s="400">
        <f t="shared" si="6"/>
        <v>0</v>
      </c>
    </row>
    <row r="121" spans="1:10">
      <c r="A121" s="423" t="s">
        <v>181</v>
      </c>
      <c r="B121" s="191"/>
      <c r="C121" s="417" t="s">
        <v>182</v>
      </c>
      <c r="D121" s="197">
        <v>0</v>
      </c>
      <c r="E121" s="197">
        <v>0</v>
      </c>
      <c r="F121" s="186">
        <v>0</v>
      </c>
      <c r="G121" s="197">
        <v>0</v>
      </c>
      <c r="H121" s="224">
        <v>0</v>
      </c>
      <c r="I121" s="225">
        <v>0</v>
      </c>
      <c r="J121" s="400">
        <f t="shared" si="6"/>
        <v>0</v>
      </c>
    </row>
    <row r="122" spans="1:10">
      <c r="A122" s="423" t="s">
        <v>183</v>
      </c>
      <c r="B122" s="191"/>
      <c r="C122" s="418" t="s">
        <v>184</v>
      </c>
      <c r="D122" s="197">
        <v>0</v>
      </c>
      <c r="E122" s="197">
        <v>0</v>
      </c>
      <c r="F122" s="186">
        <v>0</v>
      </c>
      <c r="G122" s="197">
        <v>0</v>
      </c>
      <c r="H122" s="224">
        <v>0</v>
      </c>
      <c r="I122" s="225">
        <v>0</v>
      </c>
      <c r="J122" s="400">
        <f t="shared" si="6"/>
        <v>0</v>
      </c>
    </row>
    <row r="123" spans="1:10">
      <c r="A123" s="423" t="s">
        <v>185</v>
      </c>
      <c r="B123" s="191"/>
      <c r="C123" s="417" t="s">
        <v>186</v>
      </c>
      <c r="D123" s="197">
        <v>0</v>
      </c>
      <c r="E123" s="197">
        <v>0</v>
      </c>
      <c r="F123" s="186">
        <v>0</v>
      </c>
      <c r="G123" s="197">
        <v>0</v>
      </c>
      <c r="H123" s="224">
        <v>0</v>
      </c>
      <c r="I123" s="225">
        <v>0</v>
      </c>
      <c r="J123" s="400">
        <f t="shared" si="6"/>
        <v>0</v>
      </c>
    </row>
    <row r="124" spans="1:10">
      <c r="A124" s="423" t="s">
        <v>187</v>
      </c>
      <c r="B124" s="191"/>
      <c r="C124" s="417" t="s">
        <v>188</v>
      </c>
      <c r="D124" s="197">
        <v>0</v>
      </c>
      <c r="E124" s="197">
        <v>0</v>
      </c>
      <c r="F124" s="186">
        <v>0</v>
      </c>
      <c r="G124" s="197">
        <v>0</v>
      </c>
      <c r="H124" s="224">
        <v>0</v>
      </c>
      <c r="I124" s="225">
        <v>0</v>
      </c>
      <c r="J124" s="400">
        <f t="shared" si="6"/>
        <v>0</v>
      </c>
    </row>
    <row r="125" spans="1:10">
      <c r="A125" s="423" t="s">
        <v>189</v>
      </c>
      <c r="B125" s="191"/>
      <c r="C125" s="418" t="s">
        <v>190</v>
      </c>
      <c r="D125" s="197">
        <v>0</v>
      </c>
      <c r="E125" s="197">
        <v>0</v>
      </c>
      <c r="F125" s="186">
        <v>0</v>
      </c>
      <c r="G125" s="197">
        <v>0</v>
      </c>
      <c r="H125" s="224">
        <v>0</v>
      </c>
      <c r="I125" s="225">
        <v>0</v>
      </c>
      <c r="J125" s="400">
        <f t="shared" si="6"/>
        <v>0</v>
      </c>
    </row>
    <row r="126" spans="1:10" ht="15">
      <c r="A126" s="423" t="s">
        <v>191</v>
      </c>
      <c r="B126" s="191"/>
      <c r="C126" s="399" t="s">
        <v>192</v>
      </c>
      <c r="D126" s="197">
        <v>0</v>
      </c>
      <c r="E126" s="197">
        <v>0</v>
      </c>
      <c r="F126" s="186">
        <v>0</v>
      </c>
      <c r="G126" s="197">
        <v>0</v>
      </c>
      <c r="H126" s="224">
        <v>0</v>
      </c>
      <c r="I126" s="225">
        <v>0</v>
      </c>
      <c r="J126" s="400">
        <f t="shared" si="6"/>
        <v>0</v>
      </c>
    </row>
    <row r="127" spans="1:10">
      <c r="A127" s="423" t="s">
        <v>193</v>
      </c>
      <c r="B127" s="191"/>
      <c r="C127" s="417" t="s">
        <v>194</v>
      </c>
      <c r="D127" s="197">
        <v>0</v>
      </c>
      <c r="E127" s="197">
        <v>0</v>
      </c>
      <c r="F127" s="186">
        <v>0</v>
      </c>
      <c r="G127" s="197">
        <v>0</v>
      </c>
      <c r="H127" s="224">
        <v>0</v>
      </c>
      <c r="I127" s="225">
        <v>0</v>
      </c>
      <c r="J127" s="400">
        <f t="shared" si="6"/>
        <v>0</v>
      </c>
    </row>
    <row r="128" spans="1:10" ht="15">
      <c r="A128" s="423" t="s">
        <v>195</v>
      </c>
      <c r="B128" s="191"/>
      <c r="C128" s="419" t="s">
        <v>196</v>
      </c>
      <c r="D128" s="197">
        <v>0</v>
      </c>
      <c r="E128" s="197">
        <v>0</v>
      </c>
      <c r="F128" s="186">
        <v>0</v>
      </c>
      <c r="G128" s="197">
        <v>0</v>
      </c>
      <c r="H128" s="224">
        <v>0</v>
      </c>
      <c r="I128" s="225">
        <v>0</v>
      </c>
      <c r="J128" s="400">
        <f t="shared" si="6"/>
        <v>0</v>
      </c>
    </row>
    <row r="129" spans="1:10">
      <c r="A129" s="423" t="s">
        <v>197</v>
      </c>
      <c r="B129" s="191"/>
      <c r="C129" s="420" t="s">
        <v>198</v>
      </c>
      <c r="D129" s="197">
        <v>0</v>
      </c>
      <c r="E129" s="197">
        <v>0</v>
      </c>
      <c r="F129" s="186">
        <v>0</v>
      </c>
      <c r="G129" s="197">
        <v>0</v>
      </c>
      <c r="H129" s="224">
        <v>0</v>
      </c>
      <c r="I129" s="225">
        <v>0</v>
      </c>
      <c r="J129" s="400">
        <f t="shared" si="6"/>
        <v>0</v>
      </c>
    </row>
    <row r="130" spans="1:10">
      <c r="A130" s="423" t="s">
        <v>199</v>
      </c>
      <c r="B130" s="191"/>
      <c r="C130" s="421" t="s">
        <v>200</v>
      </c>
      <c r="D130" s="197">
        <v>0</v>
      </c>
      <c r="E130" s="197">
        <v>0</v>
      </c>
      <c r="F130" s="186">
        <v>0</v>
      </c>
      <c r="G130" s="197">
        <v>0</v>
      </c>
      <c r="H130" s="224">
        <v>0</v>
      </c>
      <c r="I130" s="225">
        <v>0</v>
      </c>
      <c r="J130" s="400">
        <f t="shared" si="6"/>
        <v>0</v>
      </c>
    </row>
    <row r="131" spans="1:10">
      <c r="A131" s="423" t="s">
        <v>201</v>
      </c>
      <c r="B131" s="191"/>
      <c r="C131" s="418" t="s">
        <v>202</v>
      </c>
      <c r="D131" s="197">
        <v>0</v>
      </c>
      <c r="E131" s="197">
        <v>0</v>
      </c>
      <c r="F131" s="186">
        <v>0</v>
      </c>
      <c r="G131" s="197">
        <v>0</v>
      </c>
      <c r="H131" s="224">
        <v>0</v>
      </c>
      <c r="I131" s="225">
        <v>0</v>
      </c>
      <c r="J131" s="400">
        <f t="shared" si="6"/>
        <v>0</v>
      </c>
    </row>
    <row r="132" spans="1:10">
      <c r="A132" s="423" t="s">
        <v>203</v>
      </c>
      <c r="B132" s="191"/>
      <c r="C132" s="422" t="s">
        <v>204</v>
      </c>
      <c r="D132" s="197">
        <v>0</v>
      </c>
      <c r="E132" s="197">
        <v>0</v>
      </c>
      <c r="F132" s="186">
        <v>0</v>
      </c>
      <c r="G132" s="197">
        <v>0</v>
      </c>
      <c r="H132" s="224">
        <v>0</v>
      </c>
      <c r="I132" s="225">
        <v>0</v>
      </c>
      <c r="J132" s="400">
        <f t="shared" si="6"/>
        <v>0</v>
      </c>
    </row>
    <row r="133" spans="1:10">
      <c r="A133" s="423" t="s">
        <v>205</v>
      </c>
      <c r="B133" s="191"/>
      <c r="C133" s="418" t="s">
        <v>206</v>
      </c>
      <c r="D133" s="197">
        <v>0</v>
      </c>
      <c r="E133" s="197">
        <v>0</v>
      </c>
      <c r="F133" s="186">
        <v>0</v>
      </c>
      <c r="G133" s="197">
        <v>0</v>
      </c>
      <c r="H133" s="224">
        <v>0</v>
      </c>
      <c r="I133" s="225">
        <v>0</v>
      </c>
      <c r="J133" s="400">
        <f t="shared" si="6"/>
        <v>0</v>
      </c>
    </row>
    <row r="134" spans="1:10">
      <c r="A134" s="423" t="s">
        <v>207</v>
      </c>
      <c r="B134" s="191"/>
      <c r="C134" s="422" t="s">
        <v>208</v>
      </c>
      <c r="D134" s="197">
        <v>0</v>
      </c>
      <c r="E134" s="197">
        <v>0</v>
      </c>
      <c r="F134" s="186">
        <v>0</v>
      </c>
      <c r="G134" s="197">
        <v>0</v>
      </c>
      <c r="H134" s="224">
        <v>0</v>
      </c>
      <c r="I134" s="225">
        <v>0</v>
      </c>
      <c r="J134" s="400">
        <f t="shared" si="6"/>
        <v>0</v>
      </c>
    </row>
    <row r="135" spans="1:10">
      <c r="A135" s="423" t="s">
        <v>209</v>
      </c>
      <c r="B135" s="191"/>
      <c r="C135" s="422" t="s">
        <v>210</v>
      </c>
      <c r="D135" s="197">
        <v>0</v>
      </c>
      <c r="E135" s="197">
        <v>0</v>
      </c>
      <c r="F135" s="186">
        <v>0</v>
      </c>
      <c r="G135" s="197">
        <v>0</v>
      </c>
      <c r="H135" s="224">
        <v>0</v>
      </c>
      <c r="I135" s="225">
        <v>0</v>
      </c>
      <c r="J135" s="400">
        <f t="shared" si="6"/>
        <v>0</v>
      </c>
    </row>
    <row r="136" spans="1:10">
      <c r="A136" s="423" t="s">
        <v>211</v>
      </c>
      <c r="B136" s="191"/>
      <c r="C136" s="423" t="s">
        <v>212</v>
      </c>
      <c r="D136" s="197">
        <v>0</v>
      </c>
      <c r="E136" s="197">
        <v>0</v>
      </c>
      <c r="F136" s="186">
        <v>0</v>
      </c>
      <c r="G136" s="197">
        <v>0</v>
      </c>
      <c r="H136" s="224">
        <v>0</v>
      </c>
      <c r="I136" s="225">
        <v>0</v>
      </c>
      <c r="J136" s="400">
        <f t="shared" si="6"/>
        <v>0</v>
      </c>
    </row>
    <row r="137" spans="1:10">
      <c r="A137" s="423" t="s">
        <v>213</v>
      </c>
      <c r="B137" s="191"/>
      <c r="C137" s="423" t="s">
        <v>214</v>
      </c>
      <c r="D137" s="197">
        <v>0</v>
      </c>
      <c r="E137" s="197">
        <v>0</v>
      </c>
      <c r="F137" s="186">
        <v>0</v>
      </c>
      <c r="G137" s="197">
        <v>0</v>
      </c>
      <c r="H137" s="224">
        <v>0</v>
      </c>
      <c r="I137" s="225">
        <v>0</v>
      </c>
      <c r="J137" s="400">
        <f t="shared" si="6"/>
        <v>0</v>
      </c>
    </row>
    <row r="138" spans="1:10">
      <c r="A138" s="423" t="s">
        <v>215</v>
      </c>
      <c r="B138" s="191"/>
      <c r="C138" s="422" t="s">
        <v>216</v>
      </c>
      <c r="D138" s="197">
        <v>0</v>
      </c>
      <c r="E138" s="197">
        <v>0</v>
      </c>
      <c r="F138" s="186">
        <v>0</v>
      </c>
      <c r="G138" s="197">
        <v>0</v>
      </c>
      <c r="H138" s="224">
        <v>0</v>
      </c>
      <c r="I138" s="225">
        <v>0</v>
      </c>
      <c r="J138" s="400">
        <f t="shared" si="6"/>
        <v>0</v>
      </c>
    </row>
    <row r="139" spans="1:10">
      <c r="A139" s="423" t="s">
        <v>217</v>
      </c>
      <c r="B139" s="191"/>
      <c r="C139" s="417" t="s">
        <v>218</v>
      </c>
      <c r="D139" s="197">
        <v>0</v>
      </c>
      <c r="E139" s="197">
        <v>0</v>
      </c>
      <c r="F139" s="186">
        <v>0</v>
      </c>
      <c r="G139" s="197">
        <v>0</v>
      </c>
      <c r="H139" s="224">
        <v>0</v>
      </c>
      <c r="I139" s="225">
        <v>0</v>
      </c>
      <c r="J139" s="400">
        <f t="shared" si="6"/>
        <v>0</v>
      </c>
    </row>
    <row r="140" spans="1:10">
      <c r="A140" s="423" t="s">
        <v>219</v>
      </c>
      <c r="B140" s="191"/>
      <c r="C140" s="422" t="s">
        <v>220</v>
      </c>
      <c r="D140" s="197">
        <v>0</v>
      </c>
      <c r="E140" s="197">
        <v>0</v>
      </c>
      <c r="F140" s="186">
        <v>0</v>
      </c>
      <c r="G140" s="197">
        <v>0</v>
      </c>
      <c r="H140" s="224">
        <v>0</v>
      </c>
      <c r="I140" s="225">
        <v>0</v>
      </c>
      <c r="J140" s="400">
        <f t="shared" si="6"/>
        <v>0</v>
      </c>
    </row>
    <row r="141" spans="1:10">
      <c r="A141" s="423" t="s">
        <v>221</v>
      </c>
      <c r="B141" s="191"/>
      <c r="C141" s="424" t="s">
        <v>222</v>
      </c>
      <c r="D141" s="197">
        <v>0</v>
      </c>
      <c r="E141" s="197">
        <v>0</v>
      </c>
      <c r="F141" s="186">
        <v>0</v>
      </c>
      <c r="G141" s="197">
        <v>0</v>
      </c>
      <c r="H141" s="224">
        <v>0</v>
      </c>
      <c r="I141" s="225">
        <v>0</v>
      </c>
      <c r="J141" s="400">
        <f t="shared" si="6"/>
        <v>0</v>
      </c>
    </row>
    <row r="142" spans="1:10" ht="15">
      <c r="A142" s="423" t="s">
        <v>223</v>
      </c>
      <c r="B142" s="191"/>
      <c r="C142" s="425" t="s">
        <v>224</v>
      </c>
      <c r="D142" s="197">
        <v>0</v>
      </c>
      <c r="E142" s="197">
        <v>0</v>
      </c>
      <c r="F142" s="186">
        <v>0</v>
      </c>
      <c r="G142" s="197">
        <v>0</v>
      </c>
      <c r="H142" s="224">
        <v>0</v>
      </c>
      <c r="I142" s="225">
        <v>0</v>
      </c>
      <c r="J142" s="400">
        <f t="shared" si="6"/>
        <v>0</v>
      </c>
    </row>
    <row r="143" spans="1:10">
      <c r="A143" s="423" t="s">
        <v>225</v>
      </c>
      <c r="B143" s="191"/>
      <c r="C143" s="424" t="s">
        <v>226</v>
      </c>
      <c r="D143" s="197">
        <v>0</v>
      </c>
      <c r="E143" s="197">
        <v>0</v>
      </c>
      <c r="F143" s="186">
        <v>0</v>
      </c>
      <c r="G143" s="197">
        <v>0</v>
      </c>
      <c r="H143" s="224">
        <v>0</v>
      </c>
      <c r="I143" s="225">
        <v>0</v>
      </c>
      <c r="J143" s="400">
        <f t="shared" si="6"/>
        <v>0</v>
      </c>
    </row>
    <row r="144" spans="1:10">
      <c r="A144" s="427" t="s">
        <v>227</v>
      </c>
      <c r="B144" s="191"/>
      <c r="C144" s="399" t="s">
        <v>75</v>
      </c>
      <c r="D144" s="197">
        <v>0</v>
      </c>
      <c r="E144" s="197">
        <v>0</v>
      </c>
      <c r="F144" s="186">
        <v>0</v>
      </c>
      <c r="G144" s="197">
        <v>0</v>
      </c>
      <c r="H144" s="224">
        <v>0</v>
      </c>
      <c r="I144" s="225">
        <v>0</v>
      </c>
      <c r="J144" s="400">
        <f t="shared" si="6"/>
        <v>0</v>
      </c>
    </row>
    <row r="145" spans="1:16">
      <c r="A145" s="423" t="s">
        <v>228</v>
      </c>
      <c r="B145" s="191"/>
      <c r="C145" s="399" t="s">
        <v>27</v>
      </c>
      <c r="D145" s="197">
        <v>0</v>
      </c>
      <c r="E145" s="197">
        <v>0</v>
      </c>
      <c r="F145" s="186">
        <v>0</v>
      </c>
      <c r="G145" s="197">
        <v>0</v>
      </c>
      <c r="H145" s="224">
        <v>0</v>
      </c>
      <c r="I145" s="225">
        <v>0</v>
      </c>
      <c r="J145" s="400">
        <f t="shared" si="6"/>
        <v>0</v>
      </c>
    </row>
    <row r="146" spans="1:16">
      <c r="A146" s="388" t="s">
        <v>229</v>
      </c>
      <c r="B146" s="191"/>
      <c r="C146" s="396" t="s">
        <v>29</v>
      </c>
      <c r="D146" s="197">
        <v>0</v>
      </c>
      <c r="E146" s="197">
        <v>0</v>
      </c>
      <c r="F146" s="186">
        <v>0</v>
      </c>
      <c r="G146" s="197">
        <v>0</v>
      </c>
      <c r="H146" s="224">
        <v>0</v>
      </c>
      <c r="I146" s="225">
        <v>0</v>
      </c>
      <c r="J146" s="400">
        <f t="shared" si="6"/>
        <v>0</v>
      </c>
    </row>
    <row r="147" spans="1:16">
      <c r="A147" s="427" t="s">
        <v>230</v>
      </c>
      <c r="B147" s="191"/>
      <c r="C147" s="398" t="s">
        <v>231</v>
      </c>
      <c r="D147" s="197">
        <v>0</v>
      </c>
      <c r="E147" s="197">
        <v>0</v>
      </c>
      <c r="F147" s="186">
        <v>0</v>
      </c>
      <c r="G147" s="197">
        <v>0</v>
      </c>
      <c r="H147" s="224">
        <v>0</v>
      </c>
      <c r="I147" s="225">
        <v>0</v>
      </c>
      <c r="J147" s="400">
        <f t="shared" si="6"/>
        <v>0</v>
      </c>
    </row>
    <row r="148" spans="1:16">
      <c r="A148" s="423" t="s">
        <v>232</v>
      </c>
      <c r="B148" s="191"/>
      <c r="C148" s="398" t="s">
        <v>33</v>
      </c>
      <c r="D148" s="197">
        <v>0</v>
      </c>
      <c r="E148" s="197">
        <v>0</v>
      </c>
      <c r="F148" s="186">
        <v>0</v>
      </c>
      <c r="G148" s="197">
        <v>0</v>
      </c>
      <c r="H148" s="224">
        <v>0</v>
      </c>
      <c r="I148" s="225">
        <v>0</v>
      </c>
      <c r="J148" s="400">
        <f t="shared" si="6"/>
        <v>0</v>
      </c>
    </row>
    <row r="149" spans="1:16">
      <c r="A149" s="389"/>
      <c r="B149" s="177"/>
      <c r="C149" s="178"/>
      <c r="D149" s="179"/>
      <c r="E149" s="179"/>
      <c r="F149" s="179"/>
      <c r="G149" s="179"/>
      <c r="H149" s="179"/>
      <c r="I149" s="220"/>
      <c r="J149" s="401"/>
    </row>
    <row r="150" spans="1:16">
      <c r="A150" s="374" t="s">
        <v>11</v>
      </c>
      <c r="B150" s="204"/>
      <c r="C150" s="376" t="s">
        <v>313</v>
      </c>
      <c r="D150" s="205"/>
      <c r="E150" s="205"/>
      <c r="F150" s="205"/>
      <c r="G150" s="205"/>
      <c r="H150" s="205"/>
      <c r="I150" s="183"/>
      <c r="J150" s="381"/>
    </row>
    <row r="151" spans="1:16">
      <c r="A151" s="390" t="s">
        <v>233</v>
      </c>
      <c r="B151" s="206"/>
      <c r="C151" s="415" t="s">
        <v>234</v>
      </c>
      <c r="D151" s="197">
        <v>0</v>
      </c>
      <c r="E151" s="197">
        <v>0</v>
      </c>
      <c r="F151" s="186">
        <v>0</v>
      </c>
      <c r="G151" s="197">
        <v>0</v>
      </c>
      <c r="H151" s="224">
        <v>0</v>
      </c>
      <c r="I151" s="225">
        <v>0</v>
      </c>
      <c r="J151" s="400">
        <f>SUM(D151:I151)</f>
        <v>0</v>
      </c>
    </row>
    <row r="152" spans="1:16">
      <c r="A152" s="390" t="s">
        <v>235</v>
      </c>
      <c r="B152" s="207"/>
      <c r="C152" s="415" t="s">
        <v>236</v>
      </c>
      <c r="D152" s="197">
        <v>0</v>
      </c>
      <c r="E152" s="197">
        <v>0</v>
      </c>
      <c r="F152" s="186">
        <v>0</v>
      </c>
      <c r="G152" s="197">
        <v>0</v>
      </c>
      <c r="H152" s="224">
        <v>0</v>
      </c>
      <c r="I152" s="225">
        <v>0</v>
      </c>
      <c r="J152" s="400">
        <f>SUM(D152:I152)</f>
        <v>0</v>
      </c>
    </row>
    <row r="153" spans="1:16">
      <c r="A153" s="390" t="s">
        <v>237</v>
      </c>
      <c r="B153" s="207"/>
      <c r="C153" s="398" t="s">
        <v>238</v>
      </c>
      <c r="D153" s="197">
        <v>0</v>
      </c>
      <c r="E153" s="197">
        <v>0</v>
      </c>
      <c r="F153" s="186">
        <v>0</v>
      </c>
      <c r="G153" s="197">
        <v>0</v>
      </c>
      <c r="H153" s="224">
        <v>0</v>
      </c>
      <c r="I153" s="225">
        <v>0</v>
      </c>
      <c r="J153" s="400">
        <f>SUM(D153:I153)</f>
        <v>0</v>
      </c>
    </row>
    <row r="154" spans="1:16">
      <c r="A154" s="390" t="s">
        <v>239</v>
      </c>
      <c r="B154" s="207"/>
      <c r="C154" s="398" t="s">
        <v>231</v>
      </c>
      <c r="D154" s="197">
        <v>0</v>
      </c>
      <c r="E154" s="197">
        <v>0</v>
      </c>
      <c r="F154" s="186">
        <v>0</v>
      </c>
      <c r="G154" s="197">
        <v>0</v>
      </c>
      <c r="H154" s="224">
        <v>0</v>
      </c>
      <c r="I154" s="225">
        <v>0</v>
      </c>
      <c r="J154" s="400">
        <f>SUM(D154:I154)</f>
        <v>0</v>
      </c>
    </row>
    <row r="155" spans="1:16">
      <c r="A155" s="390" t="s">
        <v>240</v>
      </c>
      <c r="B155" s="207"/>
      <c r="C155" s="398" t="s">
        <v>33</v>
      </c>
      <c r="D155" s="197">
        <v>0</v>
      </c>
      <c r="E155" s="197">
        <v>0</v>
      </c>
      <c r="F155" s="186">
        <v>0</v>
      </c>
      <c r="G155" s="197">
        <v>0</v>
      </c>
      <c r="H155" s="224">
        <v>0</v>
      </c>
      <c r="I155" s="225">
        <v>0</v>
      </c>
      <c r="J155" s="400">
        <f>SUM(D155:I155)</f>
        <v>0</v>
      </c>
    </row>
    <row r="156" spans="1:16">
      <c r="A156" s="389"/>
      <c r="B156" s="177"/>
      <c r="C156" s="178"/>
      <c r="D156" s="179"/>
      <c r="E156" s="179"/>
      <c r="F156" s="179"/>
      <c r="G156" s="179"/>
      <c r="H156" s="179"/>
      <c r="I156" s="220"/>
      <c r="J156" s="401"/>
      <c r="P156" s="334"/>
    </row>
    <row r="157" spans="1:16" s="159" customFormat="1">
      <c r="A157" s="428" t="s">
        <v>314</v>
      </c>
      <c r="B157" s="228"/>
      <c r="C157" s="396" t="s">
        <v>315</v>
      </c>
      <c r="D157" s="197"/>
      <c r="E157" s="197"/>
      <c r="F157" s="197"/>
      <c r="G157" s="197"/>
      <c r="H157" s="197"/>
      <c r="I157" s="197"/>
      <c r="J157" s="400"/>
    </row>
    <row r="158" spans="1:16" s="159" customFormat="1">
      <c r="A158" s="428" t="s">
        <v>343</v>
      </c>
      <c r="B158" s="228"/>
      <c r="C158" s="396" t="s">
        <v>374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400">
        <f t="shared" ref="J158" si="7">SUM(D158:I158)</f>
        <v>0</v>
      </c>
    </row>
    <row r="159" spans="1:16" s="159" customFormat="1">
      <c r="A159" s="429" t="s">
        <v>385</v>
      </c>
      <c r="B159" s="228"/>
      <c r="C159" s="318" t="s">
        <v>375</v>
      </c>
      <c r="D159" s="197">
        <v>0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400">
        <f t="shared" ref="J159" si="8">SUM(D159:I159)</f>
        <v>0</v>
      </c>
    </row>
    <row r="160" spans="1:16" s="159" customFormat="1">
      <c r="A160" s="389"/>
      <c r="B160" s="177"/>
      <c r="C160" s="178"/>
      <c r="D160" s="179"/>
      <c r="E160" s="179"/>
      <c r="F160" s="179"/>
      <c r="G160" s="179"/>
      <c r="H160" s="179"/>
      <c r="I160" s="219"/>
      <c r="J160" s="401"/>
    </row>
    <row r="161" spans="1:10">
      <c r="A161" s="374" t="s">
        <v>12</v>
      </c>
      <c r="B161" s="208"/>
      <c r="C161" s="376" t="s">
        <v>316</v>
      </c>
      <c r="D161" s="205"/>
      <c r="E161" s="205"/>
      <c r="F161" s="205"/>
      <c r="G161" s="205"/>
      <c r="H161" s="205"/>
      <c r="I161" s="183"/>
      <c r="J161" s="381"/>
    </row>
    <row r="162" spans="1:10">
      <c r="A162" s="390" t="s">
        <v>241</v>
      </c>
      <c r="B162" s="209"/>
      <c r="C162" s="398" t="s">
        <v>242</v>
      </c>
      <c r="D162" s="197">
        <v>0</v>
      </c>
      <c r="E162" s="197">
        <v>0</v>
      </c>
      <c r="F162" s="186">
        <v>0</v>
      </c>
      <c r="G162" s="197">
        <v>0</v>
      </c>
      <c r="H162" s="224">
        <v>0</v>
      </c>
      <c r="I162" s="225">
        <v>0</v>
      </c>
      <c r="J162" s="400">
        <f>SUM(D162:I162)</f>
        <v>0</v>
      </c>
    </row>
    <row r="163" spans="1:10">
      <c r="A163" s="390" t="s">
        <v>243</v>
      </c>
      <c r="B163" s="209"/>
      <c r="C163" s="398" t="s">
        <v>244</v>
      </c>
      <c r="D163" s="197">
        <v>0</v>
      </c>
      <c r="E163" s="197">
        <v>0</v>
      </c>
      <c r="F163" s="186">
        <v>0</v>
      </c>
      <c r="G163" s="197">
        <v>0</v>
      </c>
      <c r="H163" s="224">
        <v>0</v>
      </c>
      <c r="I163" s="225">
        <v>0</v>
      </c>
      <c r="J163" s="400">
        <f>SUM(D163:I163)</f>
        <v>0</v>
      </c>
    </row>
    <row r="164" spans="1:10" ht="13.5" thickBot="1">
      <c r="A164" s="430"/>
      <c r="B164" s="210"/>
      <c r="C164" s="211"/>
      <c r="D164" s="212"/>
      <c r="E164" s="212"/>
      <c r="F164" s="212"/>
      <c r="G164" s="213"/>
      <c r="H164" s="213"/>
      <c r="I164" s="221"/>
      <c r="J164" s="402"/>
    </row>
    <row r="165" spans="1:10" ht="14.25" thickTop="1" thickBot="1">
      <c r="A165" s="405"/>
      <c r="B165" s="406"/>
      <c r="C165" s="407" t="s">
        <v>340</v>
      </c>
      <c r="D165" s="408">
        <f>SUM(D12:D164)</f>
        <v>0</v>
      </c>
      <c r="E165" s="408">
        <f>SUM(E12:E164)</f>
        <v>0</v>
      </c>
      <c r="F165" s="408">
        <f t="shared" ref="F165:I165" si="9">SUM(F12:F164)</f>
        <v>0</v>
      </c>
      <c r="G165" s="409">
        <f t="shared" si="9"/>
        <v>0</v>
      </c>
      <c r="H165" s="410">
        <f>SUM(H12:H164)</f>
        <v>0</v>
      </c>
      <c r="I165" s="410">
        <f t="shared" si="9"/>
        <v>0</v>
      </c>
      <c r="J165" s="404">
        <f>SUM(J12:J164)</f>
        <v>0</v>
      </c>
    </row>
    <row r="166" spans="1:10" ht="14.25" thickTop="1" thickBot="1">
      <c r="A166" s="431"/>
      <c r="B166" s="214"/>
      <c r="C166" s="215"/>
      <c r="D166" s="230"/>
      <c r="E166" s="230"/>
      <c r="F166" s="230"/>
      <c r="G166" s="165"/>
      <c r="H166" s="165"/>
      <c r="I166" s="165"/>
      <c r="J166" s="222"/>
    </row>
    <row r="167" spans="1:10" ht="13.5" thickTop="1">
      <c r="A167" s="432"/>
      <c r="B167" s="433" t="s">
        <v>341</v>
      </c>
      <c r="C167" s="411"/>
      <c r="D167" s="617">
        <f>SUM(D165+E165+F165)</f>
        <v>0</v>
      </c>
      <c r="E167" s="617"/>
      <c r="F167" s="618"/>
      <c r="G167" s="216"/>
      <c r="H167" s="216"/>
      <c r="I167" s="216"/>
      <c r="J167" s="216"/>
    </row>
  </sheetData>
  <sheetProtection password="DEF3" sheet="1" objects="1" scenarios="1"/>
  <mergeCells count="5">
    <mergeCell ref="C4:D4"/>
    <mergeCell ref="D9:G9"/>
    <mergeCell ref="H9:I9"/>
    <mergeCell ref="D167:F167"/>
    <mergeCell ref="C3:G3"/>
  </mergeCells>
  <printOptions horizontalCentered="1" verticalCentered="1"/>
  <pageMargins left="0.25" right="0.25" top="0.75" bottom="0.75" header="0.3" footer="0.3"/>
  <pageSetup paperSize="5" orientation="landscape" r:id="rId1"/>
  <headerFooter>
    <oddHeader>&amp;LBudget Cost Qualifier&amp;CPost Production&amp;RApril2015</oddHeader>
    <oddFooter>&amp;LPage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58"/>
  <sheetViews>
    <sheetView workbookViewId="0">
      <selection activeCell="F41" sqref="F41"/>
    </sheetView>
  </sheetViews>
  <sheetFormatPr defaultColWidth="9.140625" defaultRowHeight="12.75"/>
  <cols>
    <col min="1" max="1" width="11" style="159" customWidth="1"/>
    <col min="2" max="2" width="40.140625" style="159" customWidth="1"/>
    <col min="3" max="3" width="9.28515625" style="159" bestFit="1" customWidth="1"/>
    <col min="4" max="4" width="39.5703125" style="159" customWidth="1"/>
    <col min="5" max="30" width="9.140625" style="153"/>
    <col min="31" max="16384" width="9.140625" style="159"/>
  </cols>
  <sheetData>
    <row r="1" spans="1:30" s="160" customFormat="1" ht="20.25">
      <c r="A1" s="161" t="s">
        <v>252</v>
      </c>
      <c r="B1" s="161"/>
      <c r="C1" s="1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0" customFormat="1" ht="18">
      <c r="A2" s="622" t="s">
        <v>344</v>
      </c>
      <c r="B2" s="622"/>
      <c r="C2" s="622"/>
      <c r="D2" s="11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>
      <c r="A3" s="622"/>
      <c r="B3" s="622"/>
      <c r="C3" s="622"/>
      <c r="D3" s="163"/>
    </row>
    <row r="4" spans="1:30">
      <c r="A4" s="623" t="s">
        <v>254</v>
      </c>
      <c r="B4" s="623"/>
      <c r="C4" s="623"/>
      <c r="D4" s="623"/>
    </row>
    <row r="5" spans="1:30">
      <c r="A5" s="11" t="s">
        <v>255</v>
      </c>
      <c r="B5" s="12" t="s">
        <v>256</v>
      </c>
      <c r="C5" s="12" t="s">
        <v>257</v>
      </c>
      <c r="D5" s="12" t="s">
        <v>258</v>
      </c>
    </row>
    <row r="6" spans="1:30">
      <c r="A6" s="13" t="s">
        <v>259</v>
      </c>
      <c r="B6" s="14"/>
      <c r="C6" s="15"/>
      <c r="D6" s="16"/>
    </row>
    <row r="7" spans="1:30">
      <c r="A7" s="17"/>
      <c r="B7" s="18"/>
      <c r="C7" s="19"/>
      <c r="D7" s="20"/>
    </row>
    <row r="8" spans="1:30">
      <c r="A8" s="166" t="s">
        <v>3</v>
      </c>
      <c r="B8" s="21" t="s">
        <v>2</v>
      </c>
      <c r="C8" s="22"/>
      <c r="D8" s="23"/>
      <c r="E8" s="24"/>
      <c r="F8" s="25"/>
      <c r="G8" s="26"/>
      <c r="H8" s="152"/>
      <c r="I8" s="26"/>
      <c r="J8" s="24"/>
      <c r="K8" s="24"/>
      <c r="L8" s="24"/>
    </row>
    <row r="9" spans="1:30">
      <c r="A9" s="171" t="s">
        <v>14</v>
      </c>
      <c r="B9" s="172" t="s">
        <v>15</v>
      </c>
      <c r="C9" s="27" t="s">
        <v>260</v>
      </c>
      <c r="D9" s="172"/>
      <c r="E9" s="24"/>
      <c r="F9" s="28"/>
      <c r="G9" s="29"/>
      <c r="H9" s="30"/>
      <c r="I9" s="29"/>
      <c r="J9" s="24"/>
      <c r="K9" s="24"/>
      <c r="L9" s="24"/>
    </row>
    <row r="10" spans="1:30">
      <c r="A10" s="171" t="s">
        <v>16</v>
      </c>
      <c r="B10" s="172" t="s">
        <v>17</v>
      </c>
      <c r="C10" s="27" t="s">
        <v>260</v>
      </c>
      <c r="D10" s="172"/>
      <c r="E10" s="24"/>
      <c r="F10" s="31"/>
      <c r="G10" s="29"/>
      <c r="H10" s="30"/>
      <c r="I10" s="29"/>
      <c r="J10" s="24"/>
      <c r="K10" s="24"/>
      <c r="L10" s="24"/>
    </row>
    <row r="11" spans="1:30">
      <c r="A11" s="171" t="s">
        <v>18</v>
      </c>
      <c r="B11" s="173" t="s">
        <v>19</v>
      </c>
      <c r="C11" s="32" t="s">
        <v>261</v>
      </c>
      <c r="D11" s="172"/>
      <c r="E11" s="24"/>
      <c r="F11" s="28"/>
      <c r="G11" s="29"/>
      <c r="H11" s="30"/>
      <c r="I11" s="29"/>
      <c r="J11" s="24"/>
      <c r="K11" s="24"/>
      <c r="L11" s="24"/>
    </row>
    <row r="12" spans="1:30">
      <c r="A12" s="171" t="s">
        <v>20</v>
      </c>
      <c r="B12" s="173" t="s">
        <v>21</v>
      </c>
      <c r="C12" s="32" t="s">
        <v>261</v>
      </c>
      <c r="D12" s="172"/>
      <c r="E12" s="24"/>
      <c r="F12" s="28"/>
      <c r="G12" s="29"/>
      <c r="H12" s="30"/>
      <c r="I12" s="29"/>
      <c r="J12" s="24"/>
      <c r="K12" s="24"/>
      <c r="L12" s="24"/>
    </row>
    <row r="13" spans="1:30">
      <c r="A13" s="171" t="s">
        <v>22</v>
      </c>
      <c r="B13" s="173" t="s">
        <v>23</v>
      </c>
      <c r="C13" s="32" t="s">
        <v>261</v>
      </c>
      <c r="D13" s="172"/>
      <c r="E13" s="24"/>
      <c r="F13" s="28"/>
      <c r="G13" s="29"/>
      <c r="H13" s="30"/>
      <c r="I13" s="33"/>
      <c r="J13" s="24"/>
      <c r="K13" s="24"/>
      <c r="L13" s="24"/>
    </row>
    <row r="14" spans="1:30">
      <c r="A14" s="171" t="s">
        <v>24</v>
      </c>
      <c r="B14" s="174" t="s">
        <v>25</v>
      </c>
      <c r="C14" s="34" t="s">
        <v>260</v>
      </c>
      <c r="D14" s="174" t="s">
        <v>390</v>
      </c>
      <c r="E14" s="24"/>
      <c r="F14" s="28"/>
      <c r="G14" s="29"/>
      <c r="H14" s="30"/>
      <c r="I14" s="29"/>
      <c r="J14" s="24"/>
      <c r="K14" s="24"/>
      <c r="L14" s="24"/>
    </row>
    <row r="15" spans="1:30">
      <c r="A15" s="171" t="s">
        <v>26</v>
      </c>
      <c r="B15" s="175" t="s">
        <v>27</v>
      </c>
      <c r="C15" s="32" t="s">
        <v>261</v>
      </c>
      <c r="D15" s="172"/>
      <c r="E15" s="24"/>
      <c r="F15" s="28"/>
      <c r="G15" s="29"/>
      <c r="H15" s="30"/>
      <c r="I15" s="35"/>
      <c r="J15" s="24"/>
      <c r="K15" s="24"/>
      <c r="L15" s="24"/>
    </row>
    <row r="16" spans="1:30">
      <c r="A16" s="171" t="s">
        <v>28</v>
      </c>
      <c r="B16" s="162" t="s">
        <v>29</v>
      </c>
      <c r="C16" s="32" t="s">
        <v>261</v>
      </c>
      <c r="D16" s="172"/>
      <c r="E16" s="24"/>
      <c r="F16" s="28"/>
      <c r="G16" s="29"/>
      <c r="H16" s="30"/>
      <c r="I16" s="29"/>
      <c r="J16" s="24"/>
      <c r="K16" s="24"/>
      <c r="L16" s="24"/>
    </row>
    <row r="17" spans="1:30">
      <c r="A17" s="171" t="s">
        <v>30</v>
      </c>
      <c r="B17" s="36" t="s">
        <v>31</v>
      </c>
      <c r="C17" s="32" t="s">
        <v>261</v>
      </c>
      <c r="D17" s="172"/>
      <c r="E17" s="24"/>
      <c r="F17" s="28"/>
      <c r="G17" s="29"/>
      <c r="H17" s="30"/>
      <c r="I17" s="35"/>
      <c r="J17" s="24"/>
      <c r="K17" s="24"/>
      <c r="L17" s="24"/>
    </row>
    <row r="18" spans="1:30">
      <c r="A18" s="171" t="s">
        <v>32</v>
      </c>
      <c r="B18" s="176" t="s">
        <v>33</v>
      </c>
      <c r="C18" s="37" t="s">
        <v>261</v>
      </c>
      <c r="D18" s="174" t="s">
        <v>262</v>
      </c>
      <c r="E18" s="24"/>
      <c r="F18" s="28"/>
      <c r="G18" s="29"/>
      <c r="H18" s="30"/>
      <c r="I18" s="24"/>
      <c r="J18" s="24"/>
      <c r="K18" s="24"/>
      <c r="L18" s="24"/>
    </row>
    <row r="19" spans="1:30">
      <c r="A19" s="17"/>
      <c r="B19" s="18"/>
      <c r="C19" s="19"/>
      <c r="D19" s="20"/>
      <c r="E19" s="24"/>
      <c r="F19" s="24"/>
      <c r="G19" s="24"/>
      <c r="H19" s="24"/>
      <c r="I19" s="24"/>
      <c r="J19" s="24"/>
      <c r="K19" s="24"/>
      <c r="L19" s="24"/>
    </row>
    <row r="20" spans="1:30">
      <c r="A20" s="38" t="s">
        <v>4</v>
      </c>
      <c r="B20" s="39" t="s">
        <v>263</v>
      </c>
      <c r="C20" s="40"/>
      <c r="D20" s="41"/>
    </row>
    <row r="21" spans="1:30">
      <c r="A21" s="184" t="s">
        <v>34</v>
      </c>
      <c r="B21" s="185" t="s">
        <v>35</v>
      </c>
      <c r="C21" s="32" t="s">
        <v>260</v>
      </c>
      <c r="D21" s="173"/>
    </row>
    <row r="22" spans="1:30">
      <c r="A22" s="184" t="s">
        <v>36</v>
      </c>
      <c r="B22" s="185" t="s">
        <v>19</v>
      </c>
      <c r="C22" s="32" t="s">
        <v>261</v>
      </c>
      <c r="D22" s="173"/>
    </row>
    <row r="23" spans="1:30">
      <c r="A23" s="184" t="s">
        <v>37</v>
      </c>
      <c r="B23" s="173" t="s">
        <v>21</v>
      </c>
      <c r="C23" s="32" t="s">
        <v>261</v>
      </c>
      <c r="D23" s="42"/>
    </row>
    <row r="24" spans="1:30">
      <c r="A24" s="184" t="s">
        <v>38</v>
      </c>
      <c r="B24" s="185" t="s">
        <v>23</v>
      </c>
      <c r="C24" s="32" t="s">
        <v>261</v>
      </c>
      <c r="D24" s="174"/>
    </row>
    <row r="25" spans="1:30" s="45" customFormat="1">
      <c r="A25" s="184" t="s">
        <v>39</v>
      </c>
      <c r="B25" s="174" t="s">
        <v>25</v>
      </c>
      <c r="C25" s="32" t="s">
        <v>260</v>
      </c>
      <c r="D25" s="174" t="s">
        <v>390</v>
      </c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>
      <c r="A26" s="184" t="s">
        <v>40</v>
      </c>
      <c r="B26" s="175" t="s">
        <v>27</v>
      </c>
      <c r="C26" s="32" t="s">
        <v>261</v>
      </c>
      <c r="D26" s="173"/>
    </row>
    <row r="27" spans="1:30">
      <c r="A27" s="184" t="s">
        <v>41</v>
      </c>
      <c r="B27" s="185" t="s">
        <v>29</v>
      </c>
      <c r="C27" s="32" t="s">
        <v>261</v>
      </c>
      <c r="D27" s="174"/>
    </row>
    <row r="28" spans="1:30">
      <c r="A28" s="184" t="s">
        <v>42</v>
      </c>
      <c r="B28" s="185" t="s">
        <v>43</v>
      </c>
      <c r="C28" s="32" t="s">
        <v>261</v>
      </c>
      <c r="D28" s="173"/>
    </row>
    <row r="29" spans="1:30">
      <c r="A29" s="184" t="s">
        <v>44</v>
      </c>
      <c r="B29" s="185" t="s">
        <v>33</v>
      </c>
      <c r="C29" s="32" t="s">
        <v>261</v>
      </c>
      <c r="D29" s="174" t="s">
        <v>262</v>
      </c>
    </row>
    <row r="30" spans="1:30">
      <c r="A30" s="46"/>
      <c r="B30" s="47"/>
      <c r="C30" s="48"/>
      <c r="D30" s="49"/>
    </row>
    <row r="31" spans="1:30">
      <c r="A31" s="38" t="s">
        <v>5</v>
      </c>
      <c r="B31" s="39" t="s">
        <v>264</v>
      </c>
      <c r="C31" s="40"/>
      <c r="D31" s="41"/>
    </row>
    <row r="32" spans="1:30">
      <c r="A32" s="184" t="s">
        <v>45</v>
      </c>
      <c r="B32" s="185" t="s">
        <v>46</v>
      </c>
      <c r="C32" s="32" t="s">
        <v>260</v>
      </c>
      <c r="D32" s="173"/>
    </row>
    <row r="33" spans="1:4" s="159" customFormat="1">
      <c r="A33" s="184" t="s">
        <v>47</v>
      </c>
      <c r="B33" s="185" t="s">
        <v>29</v>
      </c>
      <c r="C33" s="32" t="s">
        <v>261</v>
      </c>
      <c r="D33" s="174"/>
    </row>
    <row r="34" spans="1:4" s="159" customFormat="1">
      <c r="A34" s="184" t="s">
        <v>48</v>
      </c>
      <c r="B34" s="185" t="s">
        <v>43</v>
      </c>
      <c r="C34" s="32" t="s">
        <v>261</v>
      </c>
      <c r="D34" s="173"/>
    </row>
    <row r="35" spans="1:4" s="159" customFormat="1">
      <c r="A35" s="184" t="s">
        <v>49</v>
      </c>
      <c r="B35" s="185" t="s">
        <v>33</v>
      </c>
      <c r="C35" s="34" t="s">
        <v>260</v>
      </c>
      <c r="D35" s="174"/>
    </row>
    <row r="36" spans="1:4" s="159" customFormat="1">
      <c r="A36" s="50"/>
      <c r="B36" s="165"/>
      <c r="C36" s="165"/>
      <c r="D36" s="51"/>
    </row>
    <row r="37" spans="1:4" s="153" customFormat="1">
      <c r="A37" s="52" t="s">
        <v>6</v>
      </c>
      <c r="B37" s="53" t="s">
        <v>265</v>
      </c>
      <c r="C37" s="48"/>
      <c r="D37" s="54"/>
    </row>
    <row r="38" spans="1:4" s="153" customFormat="1">
      <c r="A38" s="55" t="s">
        <v>50</v>
      </c>
      <c r="B38" s="185" t="s">
        <v>51</v>
      </c>
      <c r="C38" s="37" t="s">
        <v>261</v>
      </c>
      <c r="D38" s="56"/>
    </row>
    <row r="39" spans="1:4" s="153" customFormat="1">
      <c r="A39" s="57" t="s">
        <v>52</v>
      </c>
      <c r="B39" s="188" t="s">
        <v>53</v>
      </c>
      <c r="C39" s="58" t="s">
        <v>261</v>
      </c>
      <c r="D39" s="59"/>
    </row>
    <row r="40" spans="1:4" s="153" customFormat="1">
      <c r="A40" s="55" t="s">
        <v>54</v>
      </c>
      <c r="B40" s="60" t="s">
        <v>55</v>
      </c>
      <c r="C40" s="61" t="s">
        <v>261</v>
      </c>
      <c r="D40" s="62"/>
    </row>
    <row r="41" spans="1:4" s="153" customFormat="1">
      <c r="A41" s="57" t="s">
        <v>56</v>
      </c>
      <c r="B41" s="188" t="s">
        <v>57</v>
      </c>
      <c r="C41" s="61" t="s">
        <v>261</v>
      </c>
      <c r="D41" s="59"/>
    </row>
    <row r="42" spans="1:4" s="153" customFormat="1">
      <c r="A42" s="55" t="s">
        <v>58</v>
      </c>
      <c r="B42" s="175" t="s">
        <v>59</v>
      </c>
      <c r="C42" s="61" t="s">
        <v>261</v>
      </c>
      <c r="D42" s="56"/>
    </row>
    <row r="43" spans="1:4" s="153" customFormat="1">
      <c r="A43" s="57" t="s">
        <v>60</v>
      </c>
      <c r="B43" s="175" t="s">
        <v>61</v>
      </c>
      <c r="C43" s="61" t="s">
        <v>261</v>
      </c>
      <c r="D43" s="59"/>
    </row>
    <row r="44" spans="1:4" s="153" customFormat="1">
      <c r="A44" s="55" t="s">
        <v>62</v>
      </c>
      <c r="B44" s="175" t="s">
        <v>63</v>
      </c>
      <c r="C44" s="61" t="s">
        <v>261</v>
      </c>
      <c r="D44" s="59"/>
    </row>
    <row r="45" spans="1:4" s="153" customFormat="1">
      <c r="A45" s="57" t="s">
        <v>64</v>
      </c>
      <c r="B45" s="185" t="s">
        <v>65</v>
      </c>
      <c r="C45" s="61" t="s">
        <v>261</v>
      </c>
      <c r="D45" s="59"/>
    </row>
    <row r="46" spans="1:4" s="153" customFormat="1">
      <c r="A46" s="55" t="s">
        <v>66</v>
      </c>
      <c r="B46" s="185" t="s">
        <v>67</v>
      </c>
      <c r="C46" s="61" t="s">
        <v>261</v>
      </c>
      <c r="D46" s="59"/>
    </row>
    <row r="47" spans="1:4" s="153" customFormat="1">
      <c r="A47" s="57" t="s">
        <v>68</v>
      </c>
      <c r="B47" s="185" t="s">
        <v>69</v>
      </c>
      <c r="C47" s="58" t="s">
        <v>261</v>
      </c>
      <c r="D47" s="59"/>
    </row>
    <row r="48" spans="1:4" s="153" customFormat="1">
      <c r="A48" s="55" t="s">
        <v>70</v>
      </c>
      <c r="B48" s="188" t="s">
        <v>71</v>
      </c>
      <c r="C48" s="61" t="s">
        <v>261</v>
      </c>
      <c r="D48" s="63"/>
    </row>
    <row r="49" spans="1:32" s="153" customFormat="1">
      <c r="A49" s="57" t="s">
        <v>72</v>
      </c>
      <c r="B49" s="185" t="s">
        <v>73</v>
      </c>
      <c r="C49" s="61" t="s">
        <v>261</v>
      </c>
      <c r="D49" s="59"/>
    </row>
    <row r="50" spans="1:32" s="153" customFormat="1">
      <c r="A50" s="55" t="s">
        <v>74</v>
      </c>
      <c r="B50" s="185" t="s">
        <v>75</v>
      </c>
      <c r="C50" s="61" t="s">
        <v>261</v>
      </c>
      <c r="D50" s="59"/>
    </row>
    <row r="51" spans="1:32" s="153" customFormat="1">
      <c r="A51" s="57" t="s">
        <v>76</v>
      </c>
      <c r="B51" s="188" t="s">
        <v>77</v>
      </c>
      <c r="C51" s="64" t="s">
        <v>261</v>
      </c>
      <c r="D51" s="176"/>
    </row>
    <row r="52" spans="1:32" s="153" customFormat="1">
      <c r="A52" s="57" t="s">
        <v>78</v>
      </c>
      <c r="B52" s="174" t="s">
        <v>25</v>
      </c>
      <c r="C52" s="65" t="s">
        <v>260</v>
      </c>
      <c r="D52" s="174" t="s">
        <v>390</v>
      </c>
    </row>
    <row r="53" spans="1:32" s="153" customFormat="1">
      <c r="A53" s="55" t="s">
        <v>79</v>
      </c>
      <c r="B53" s="185" t="s">
        <v>27</v>
      </c>
      <c r="C53" s="61" t="s">
        <v>261</v>
      </c>
      <c r="D53" s="59"/>
    </row>
    <row r="54" spans="1:32" s="153" customFormat="1">
      <c r="A54" s="57" t="s">
        <v>80</v>
      </c>
      <c r="B54" s="185" t="s">
        <v>29</v>
      </c>
      <c r="C54" s="61" t="s">
        <v>261</v>
      </c>
      <c r="D54" s="59"/>
    </row>
    <row r="55" spans="1:32" s="153" customFormat="1">
      <c r="A55" s="55" t="s">
        <v>81</v>
      </c>
      <c r="B55" s="188" t="s">
        <v>43</v>
      </c>
      <c r="C55" s="58" t="s">
        <v>261</v>
      </c>
      <c r="D55" s="66"/>
    </row>
    <row r="56" spans="1:32" s="153" customFormat="1">
      <c r="A56" s="184" t="s">
        <v>82</v>
      </c>
      <c r="B56" s="185" t="s">
        <v>33</v>
      </c>
      <c r="C56" s="37" t="s">
        <v>261</v>
      </c>
      <c r="D56" s="174" t="s">
        <v>262</v>
      </c>
    </row>
    <row r="57" spans="1:32" s="153" customFormat="1">
      <c r="A57" s="67"/>
      <c r="B57" s="68"/>
      <c r="C57" s="69"/>
      <c r="D57" s="56"/>
    </row>
    <row r="58" spans="1:32" s="153" customFormat="1">
      <c r="A58" s="70" t="s">
        <v>7</v>
      </c>
      <c r="B58" s="71" t="s">
        <v>266</v>
      </c>
      <c r="C58" s="72"/>
      <c r="D58" s="73"/>
    </row>
    <row r="59" spans="1:32" s="153" customFormat="1">
      <c r="A59" s="74" t="s">
        <v>83</v>
      </c>
      <c r="B59" s="75" t="s">
        <v>84</v>
      </c>
      <c r="C59" s="58" t="s">
        <v>260</v>
      </c>
      <c r="D59" s="59"/>
    </row>
    <row r="60" spans="1:32" s="153" customFormat="1">
      <c r="A60" s="184" t="s">
        <v>85</v>
      </c>
      <c r="B60" s="188" t="s">
        <v>86</v>
      </c>
      <c r="C60" s="58" t="s">
        <v>260</v>
      </c>
      <c r="D60" s="59"/>
    </row>
    <row r="61" spans="1:32" s="153" customFormat="1">
      <c r="A61" s="74" t="s">
        <v>87</v>
      </c>
      <c r="B61" s="185" t="s">
        <v>88</v>
      </c>
      <c r="C61" s="76" t="s">
        <v>260</v>
      </c>
      <c r="D61" s="56"/>
      <c r="AE61" s="77"/>
      <c r="AF61" s="77"/>
    </row>
    <row r="62" spans="1:32" s="153" customFormat="1">
      <c r="A62" s="184" t="s">
        <v>89</v>
      </c>
      <c r="B62" s="192" t="s">
        <v>90</v>
      </c>
      <c r="C62" s="76" t="s">
        <v>261</v>
      </c>
      <c r="D62" s="56"/>
      <c r="AE62" s="77"/>
      <c r="AF62" s="77"/>
    </row>
    <row r="63" spans="1:32" s="153" customFormat="1">
      <c r="A63" s="74" t="s">
        <v>91</v>
      </c>
      <c r="B63" s="193" t="s">
        <v>92</v>
      </c>
      <c r="C63" s="76" t="s">
        <v>261</v>
      </c>
      <c r="D63" s="56"/>
      <c r="AE63" s="77"/>
      <c r="AF63" s="77"/>
    </row>
    <row r="64" spans="1:32" s="153" customFormat="1">
      <c r="A64" s="184" t="s">
        <v>93</v>
      </c>
      <c r="B64" s="185" t="s">
        <v>94</v>
      </c>
      <c r="C64" s="58" t="s">
        <v>261</v>
      </c>
      <c r="D64" s="59"/>
    </row>
    <row r="65" spans="1:4" s="153" customFormat="1">
      <c r="A65" s="74" t="s">
        <v>95</v>
      </c>
      <c r="B65" s="185" t="s">
        <v>96</v>
      </c>
      <c r="C65" s="58" t="s">
        <v>261</v>
      </c>
      <c r="D65" s="59"/>
    </row>
    <row r="66" spans="1:4" s="153" customFormat="1">
      <c r="A66" s="184" t="s">
        <v>97</v>
      </c>
      <c r="B66" s="185" t="s">
        <v>98</v>
      </c>
      <c r="C66" s="58" t="s">
        <v>261</v>
      </c>
      <c r="D66" s="59"/>
    </row>
    <row r="67" spans="1:4" s="153" customFormat="1">
      <c r="A67" s="74" t="s">
        <v>99</v>
      </c>
      <c r="B67" s="185" t="s">
        <v>100</v>
      </c>
      <c r="C67" s="58" t="s">
        <v>261</v>
      </c>
      <c r="D67" s="59"/>
    </row>
    <row r="68" spans="1:4" s="153" customFormat="1">
      <c r="A68" s="184" t="s">
        <v>101</v>
      </c>
      <c r="B68" s="185" t="s">
        <v>102</v>
      </c>
      <c r="C68" s="58" t="s">
        <v>261</v>
      </c>
      <c r="D68" s="59"/>
    </row>
    <row r="69" spans="1:4" s="153" customFormat="1">
      <c r="A69" s="74" t="s">
        <v>103</v>
      </c>
      <c r="B69" s="194" t="s">
        <v>104</v>
      </c>
      <c r="C69" s="58" t="s">
        <v>261</v>
      </c>
      <c r="D69" s="59"/>
    </row>
    <row r="70" spans="1:4" s="153" customFormat="1">
      <c r="A70" s="184" t="s">
        <v>105</v>
      </c>
      <c r="B70" s="192" t="s">
        <v>106</v>
      </c>
      <c r="C70" s="65" t="s">
        <v>260</v>
      </c>
      <c r="D70" s="174" t="s">
        <v>390</v>
      </c>
    </row>
    <row r="71" spans="1:4" s="153" customFormat="1">
      <c r="A71" s="74" t="s">
        <v>107</v>
      </c>
      <c r="B71" s="185" t="s">
        <v>27</v>
      </c>
      <c r="C71" s="58" t="s">
        <v>261</v>
      </c>
      <c r="D71" s="59"/>
    </row>
    <row r="72" spans="1:4" s="153" customFormat="1">
      <c r="A72" s="184" t="s">
        <v>108</v>
      </c>
      <c r="B72" s="185" t="s">
        <v>29</v>
      </c>
      <c r="C72" s="58" t="s">
        <v>261</v>
      </c>
      <c r="D72" s="59"/>
    </row>
    <row r="73" spans="1:4" s="153" customFormat="1">
      <c r="A73" s="74" t="s">
        <v>109</v>
      </c>
      <c r="B73" s="195" t="s">
        <v>43</v>
      </c>
      <c r="C73" s="58" t="s">
        <v>261</v>
      </c>
      <c r="D73" s="59"/>
    </row>
    <row r="74" spans="1:4" s="153" customFormat="1">
      <c r="A74" s="184" t="s">
        <v>110</v>
      </c>
      <c r="B74" s="185" t="s">
        <v>33</v>
      </c>
      <c r="C74" s="37" t="s">
        <v>261</v>
      </c>
      <c r="D74" s="174" t="s">
        <v>262</v>
      </c>
    </row>
    <row r="75" spans="1:4" s="153" customFormat="1">
      <c r="A75" s="78"/>
      <c r="B75" s="222"/>
      <c r="C75" s="79"/>
      <c r="D75" s="80"/>
    </row>
    <row r="76" spans="1:4" s="153" customFormat="1">
      <c r="A76" s="81" t="s">
        <v>8</v>
      </c>
      <c r="B76" s="218" t="s">
        <v>267</v>
      </c>
      <c r="C76" s="82"/>
      <c r="D76" s="54"/>
    </row>
    <row r="77" spans="1:4" s="153" customFormat="1">
      <c r="A77" s="83" t="s">
        <v>111</v>
      </c>
      <c r="B77" s="188" t="s">
        <v>112</v>
      </c>
      <c r="C77" s="58" t="s">
        <v>261</v>
      </c>
      <c r="D77" s="173"/>
    </row>
    <row r="78" spans="1:4" s="153" customFormat="1">
      <c r="A78" s="184" t="s">
        <v>113</v>
      </c>
      <c r="B78" s="175" t="s">
        <v>114</v>
      </c>
      <c r="C78" s="58" t="s">
        <v>261</v>
      </c>
      <c r="D78" s="84"/>
    </row>
    <row r="79" spans="1:4" s="153" customFormat="1">
      <c r="A79" s="83" t="s">
        <v>115</v>
      </c>
      <c r="B79" s="175" t="s">
        <v>116</v>
      </c>
      <c r="C79" s="58" t="s">
        <v>261</v>
      </c>
      <c r="D79" s="84"/>
    </row>
    <row r="80" spans="1:4" s="153" customFormat="1">
      <c r="A80" s="184" t="s">
        <v>117</v>
      </c>
      <c r="B80" s="193" t="s">
        <v>118</v>
      </c>
      <c r="C80" s="58" t="s">
        <v>261</v>
      </c>
      <c r="D80" s="59"/>
    </row>
    <row r="81" spans="1:7" s="153" customFormat="1">
      <c r="A81" s="83" t="s">
        <v>119</v>
      </c>
      <c r="B81" s="175" t="s">
        <v>120</v>
      </c>
      <c r="C81" s="58" t="s">
        <v>261</v>
      </c>
      <c r="D81" s="59"/>
    </row>
    <row r="82" spans="1:7" s="153" customFormat="1">
      <c r="A82" s="184" t="s">
        <v>121</v>
      </c>
      <c r="B82" s="175" t="s">
        <v>122</v>
      </c>
      <c r="C82" s="58" t="s">
        <v>261</v>
      </c>
      <c r="D82" s="59"/>
    </row>
    <row r="83" spans="1:7" s="153" customFormat="1">
      <c r="A83" s="83" t="s">
        <v>123</v>
      </c>
      <c r="B83" s="192" t="s">
        <v>124</v>
      </c>
      <c r="C83" s="85" t="s">
        <v>261</v>
      </c>
      <c r="D83" s="173"/>
    </row>
    <row r="84" spans="1:7" s="153" customFormat="1">
      <c r="A84" s="184" t="s">
        <v>125</v>
      </c>
      <c r="B84" s="175" t="s">
        <v>126</v>
      </c>
      <c r="C84" s="85" t="s">
        <v>261</v>
      </c>
      <c r="D84" s="173"/>
    </row>
    <row r="85" spans="1:7" s="153" customFormat="1">
      <c r="A85" s="83" t="s">
        <v>127</v>
      </c>
      <c r="B85" s="36" t="s">
        <v>128</v>
      </c>
      <c r="C85" s="85" t="s">
        <v>261</v>
      </c>
      <c r="D85" s="173"/>
    </row>
    <row r="86" spans="1:7" s="153" customFormat="1">
      <c r="A86" s="196" t="s">
        <v>129</v>
      </c>
      <c r="B86" s="175" t="s">
        <v>388</v>
      </c>
      <c r="C86" s="85" t="s">
        <v>260</v>
      </c>
      <c r="D86" s="63"/>
    </row>
    <row r="87" spans="1:7" s="153" customFormat="1">
      <c r="A87" s="55" t="s">
        <v>131</v>
      </c>
      <c r="B87" s="192" t="s">
        <v>132</v>
      </c>
      <c r="C87" s="76" t="s">
        <v>260</v>
      </c>
      <c r="D87" s="59"/>
    </row>
    <row r="88" spans="1:7" s="153" customFormat="1">
      <c r="A88" s="196" t="s">
        <v>133</v>
      </c>
      <c r="B88" s="192" t="s">
        <v>134</v>
      </c>
      <c r="C88" s="58" t="s">
        <v>261</v>
      </c>
      <c r="D88" s="56" t="s">
        <v>268</v>
      </c>
    </row>
    <row r="89" spans="1:7" s="153" customFormat="1">
      <c r="A89" s="55" t="s">
        <v>135</v>
      </c>
      <c r="B89" s="192" t="s">
        <v>106</v>
      </c>
      <c r="C89" s="58" t="s">
        <v>260</v>
      </c>
      <c r="D89" s="174" t="s">
        <v>390</v>
      </c>
      <c r="G89" s="8"/>
    </row>
    <row r="90" spans="1:7" s="153" customFormat="1">
      <c r="A90" s="184" t="s">
        <v>136</v>
      </c>
      <c r="B90" s="185" t="s">
        <v>29</v>
      </c>
      <c r="C90" s="58" t="s">
        <v>261</v>
      </c>
      <c r="D90" s="59"/>
    </row>
    <row r="91" spans="1:7" s="153" customFormat="1">
      <c r="A91" s="83" t="s">
        <v>137</v>
      </c>
      <c r="B91" s="188" t="s">
        <v>43</v>
      </c>
      <c r="C91" s="58" t="s">
        <v>261</v>
      </c>
      <c r="D91" s="59"/>
    </row>
    <row r="92" spans="1:7" s="153" customFormat="1">
      <c r="A92" s="184" t="s">
        <v>138</v>
      </c>
      <c r="B92" s="185" t="s">
        <v>33</v>
      </c>
      <c r="C92" s="58" t="s">
        <v>261</v>
      </c>
      <c r="D92" s="174" t="s">
        <v>262</v>
      </c>
    </row>
    <row r="93" spans="1:7" s="153" customFormat="1">
      <c r="A93" s="67"/>
      <c r="B93" s="47"/>
      <c r="C93" s="69"/>
      <c r="D93" s="54"/>
    </row>
    <row r="94" spans="1:7" s="153" customFormat="1">
      <c r="A94" s="70" t="s">
        <v>9</v>
      </c>
      <c r="B94" s="86" t="s">
        <v>269</v>
      </c>
      <c r="C94" s="72"/>
      <c r="D94" s="73"/>
    </row>
    <row r="95" spans="1:7" s="153" customFormat="1">
      <c r="A95" s="184" t="s">
        <v>139</v>
      </c>
      <c r="B95" s="188" t="s">
        <v>140</v>
      </c>
      <c r="C95" s="87" t="s">
        <v>260</v>
      </c>
      <c r="D95" s="59"/>
    </row>
    <row r="96" spans="1:7" s="153" customFormat="1">
      <c r="A96" s="184" t="s">
        <v>141</v>
      </c>
      <c r="B96" s="194" t="s">
        <v>142</v>
      </c>
      <c r="C96" s="85" t="s">
        <v>261</v>
      </c>
      <c r="D96" s="59"/>
    </row>
    <row r="97" spans="1:4" s="153" customFormat="1">
      <c r="A97" s="184" t="s">
        <v>143</v>
      </c>
      <c r="B97" s="185" t="s">
        <v>144</v>
      </c>
      <c r="C97" s="85" t="s">
        <v>261</v>
      </c>
      <c r="D97" s="59"/>
    </row>
    <row r="98" spans="1:4" s="153" customFormat="1">
      <c r="A98" s="184" t="s">
        <v>145</v>
      </c>
      <c r="B98" s="36" t="s">
        <v>146</v>
      </c>
      <c r="C98" s="58" t="s">
        <v>261</v>
      </c>
      <c r="D98" s="173"/>
    </row>
    <row r="99" spans="1:4" s="153" customFormat="1">
      <c r="A99" s="184" t="s">
        <v>147</v>
      </c>
      <c r="B99" s="175" t="s">
        <v>148</v>
      </c>
      <c r="C99" s="87" t="s">
        <v>261</v>
      </c>
      <c r="D99" s="173"/>
    </row>
    <row r="100" spans="1:4" s="153" customFormat="1">
      <c r="A100" s="184" t="s">
        <v>149</v>
      </c>
      <c r="B100" s="185" t="s">
        <v>150</v>
      </c>
      <c r="C100" s="85" t="s">
        <v>261</v>
      </c>
      <c r="D100" s="84"/>
    </row>
    <row r="101" spans="1:4" s="153" customFormat="1">
      <c r="A101" s="184" t="s">
        <v>151</v>
      </c>
      <c r="B101" s="175" t="s">
        <v>152</v>
      </c>
      <c r="C101" s="85" t="s">
        <v>261</v>
      </c>
      <c r="D101" s="59"/>
    </row>
    <row r="102" spans="1:4" s="153" customFormat="1">
      <c r="A102" s="184" t="s">
        <v>153</v>
      </c>
      <c r="B102" s="185" t="s">
        <v>154</v>
      </c>
      <c r="C102" s="85" t="s">
        <v>261</v>
      </c>
      <c r="D102" s="59"/>
    </row>
    <row r="103" spans="1:4" s="153" customFormat="1">
      <c r="A103" s="184" t="s">
        <v>155</v>
      </c>
      <c r="B103" s="185" t="s">
        <v>156</v>
      </c>
      <c r="C103" s="85" t="s">
        <v>261</v>
      </c>
      <c r="D103" s="59"/>
    </row>
    <row r="104" spans="1:4" s="153" customFormat="1">
      <c r="A104" s="184" t="s">
        <v>157</v>
      </c>
      <c r="B104" s="188" t="s">
        <v>158</v>
      </c>
      <c r="C104" s="85" t="s">
        <v>261</v>
      </c>
      <c r="D104" s="59"/>
    </row>
    <row r="105" spans="1:4" s="153" customFormat="1">
      <c r="A105" s="184" t="s">
        <v>159</v>
      </c>
      <c r="B105" s="185" t="s">
        <v>160</v>
      </c>
      <c r="C105" s="85" t="s">
        <v>261</v>
      </c>
      <c r="D105" s="59"/>
    </row>
    <row r="106" spans="1:4" s="153" customFormat="1">
      <c r="A106" s="184" t="s">
        <v>161</v>
      </c>
      <c r="B106" s="175" t="s">
        <v>162</v>
      </c>
      <c r="C106" s="87" t="s">
        <v>261</v>
      </c>
      <c r="D106" s="59"/>
    </row>
    <row r="107" spans="1:4" s="153" customFormat="1">
      <c r="A107" s="184" t="s">
        <v>163</v>
      </c>
      <c r="B107" s="175" t="s">
        <v>164</v>
      </c>
      <c r="C107" s="87" t="s">
        <v>261</v>
      </c>
      <c r="D107" s="173"/>
    </row>
    <row r="108" spans="1:4" s="153" customFormat="1">
      <c r="A108" s="184" t="s">
        <v>165</v>
      </c>
      <c r="B108" s="175" t="s">
        <v>166</v>
      </c>
      <c r="C108" s="85" t="s">
        <v>261</v>
      </c>
      <c r="D108" s="173"/>
    </row>
    <row r="109" spans="1:4" s="153" customFormat="1">
      <c r="A109" s="184" t="s">
        <v>167</v>
      </c>
      <c r="B109" s="185" t="s">
        <v>168</v>
      </c>
      <c r="C109" s="85" t="s">
        <v>261</v>
      </c>
      <c r="D109" s="174"/>
    </row>
    <row r="110" spans="1:4" s="153" customFormat="1">
      <c r="A110" s="184" t="s">
        <v>169</v>
      </c>
      <c r="B110" s="188" t="s">
        <v>170</v>
      </c>
      <c r="C110" s="85" t="s">
        <v>261</v>
      </c>
      <c r="D110" s="88"/>
    </row>
    <row r="111" spans="1:4" s="153" customFormat="1">
      <c r="A111" s="184" t="s">
        <v>171</v>
      </c>
      <c r="B111" s="89" t="s">
        <v>172</v>
      </c>
      <c r="C111" s="90" t="s">
        <v>261</v>
      </c>
      <c r="D111" s="56" t="s">
        <v>268</v>
      </c>
    </row>
    <row r="112" spans="1:4" s="153" customFormat="1">
      <c r="A112" s="91"/>
      <c r="B112" s="92"/>
      <c r="C112" s="48"/>
      <c r="D112" s="88"/>
    </row>
    <row r="113" spans="1:256" ht="15" customHeight="1">
      <c r="A113" s="7" t="s">
        <v>10</v>
      </c>
      <c r="B113" s="218" t="s">
        <v>270</v>
      </c>
      <c r="C113" s="82"/>
      <c r="D113" s="9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</row>
    <row r="114" spans="1:256" ht="15" customHeight="1">
      <c r="A114" s="203" t="s">
        <v>173</v>
      </c>
      <c r="B114" s="94" t="s">
        <v>174</v>
      </c>
      <c r="C114" s="58" t="s">
        <v>261</v>
      </c>
      <c r="D114" s="84"/>
      <c r="F114" s="95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  <c r="IV114" s="153"/>
    </row>
    <row r="115" spans="1:256" ht="15" customHeight="1">
      <c r="A115" s="203" t="s">
        <v>175</v>
      </c>
      <c r="B115" s="94" t="s">
        <v>176</v>
      </c>
      <c r="C115" s="58" t="s">
        <v>261</v>
      </c>
      <c r="D115" s="84"/>
      <c r="F115" s="96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  <c r="IV115" s="153"/>
    </row>
    <row r="116" spans="1:256" ht="15" customHeight="1">
      <c r="A116" s="203" t="s">
        <v>177</v>
      </c>
      <c r="B116" s="94" t="s">
        <v>178</v>
      </c>
      <c r="C116" s="58" t="s">
        <v>261</v>
      </c>
      <c r="D116" s="84"/>
      <c r="F116" s="96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</row>
    <row r="117" spans="1:256" ht="15" customHeight="1">
      <c r="A117" s="203" t="s">
        <v>179</v>
      </c>
      <c r="B117" s="94" t="s">
        <v>180</v>
      </c>
      <c r="C117" s="58" t="s">
        <v>261</v>
      </c>
      <c r="D117" s="56"/>
      <c r="F117" s="96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</row>
    <row r="118" spans="1:256" ht="15" customHeight="1">
      <c r="A118" s="203" t="s">
        <v>181</v>
      </c>
      <c r="B118" s="94" t="s">
        <v>182</v>
      </c>
      <c r="C118" s="58" t="s">
        <v>261</v>
      </c>
      <c r="D118" s="88"/>
      <c r="F118" s="24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1:256" ht="15" customHeight="1">
      <c r="A119" s="203" t="s">
        <v>183</v>
      </c>
      <c r="B119" s="94" t="s">
        <v>184</v>
      </c>
      <c r="C119" s="58" t="s">
        <v>261</v>
      </c>
      <c r="D119" s="88"/>
      <c r="F119" s="97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</row>
    <row r="120" spans="1:256" ht="15" customHeight="1">
      <c r="A120" s="203" t="s">
        <v>185</v>
      </c>
      <c r="B120" s="94" t="s">
        <v>186</v>
      </c>
      <c r="C120" s="58" t="s">
        <v>261</v>
      </c>
      <c r="D120" s="88"/>
      <c r="F120" s="98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</row>
    <row r="121" spans="1:256" ht="15" customHeight="1">
      <c r="A121" s="203" t="s">
        <v>187</v>
      </c>
      <c r="B121" s="94" t="s">
        <v>188</v>
      </c>
      <c r="C121" s="58" t="s">
        <v>261</v>
      </c>
      <c r="D121" s="88"/>
      <c r="F121" s="165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</row>
    <row r="122" spans="1:256" ht="15" customHeight="1">
      <c r="A122" s="203" t="s">
        <v>189</v>
      </c>
      <c r="B122" s="94" t="s">
        <v>190</v>
      </c>
      <c r="C122" s="58" t="s">
        <v>261</v>
      </c>
      <c r="D122" s="88"/>
      <c r="F122" s="24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</row>
    <row r="123" spans="1:256" ht="15" customHeight="1">
      <c r="A123" s="203" t="s">
        <v>191</v>
      </c>
      <c r="B123" s="94" t="s">
        <v>192</v>
      </c>
      <c r="C123" s="58" t="s">
        <v>261</v>
      </c>
      <c r="D123" s="88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1:256" ht="15" customHeight="1">
      <c r="A124" s="203" t="s">
        <v>193</v>
      </c>
      <c r="B124" s="94" t="s">
        <v>194</v>
      </c>
      <c r="C124" s="58" t="s">
        <v>261</v>
      </c>
      <c r="D124" s="88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1:256" ht="15" customHeight="1">
      <c r="A125" s="203" t="s">
        <v>195</v>
      </c>
      <c r="B125" s="99" t="s">
        <v>196</v>
      </c>
      <c r="C125" s="58" t="s">
        <v>261</v>
      </c>
      <c r="D125" s="88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</row>
    <row r="126" spans="1:256" ht="15" customHeight="1">
      <c r="A126" s="203" t="s">
        <v>197</v>
      </c>
      <c r="B126" s="100" t="s">
        <v>198</v>
      </c>
      <c r="C126" s="58" t="s">
        <v>261</v>
      </c>
      <c r="D126" s="88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</row>
    <row r="127" spans="1:256" ht="15" customHeight="1">
      <c r="A127" s="203" t="s">
        <v>199</v>
      </c>
      <c r="B127" s="101" t="s">
        <v>200</v>
      </c>
      <c r="C127" s="58" t="s">
        <v>261</v>
      </c>
      <c r="D127" s="88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1:256" ht="15" customHeight="1">
      <c r="A128" s="203" t="s">
        <v>201</v>
      </c>
      <c r="B128" s="94" t="s">
        <v>202</v>
      </c>
      <c r="C128" s="58" t="s">
        <v>261</v>
      </c>
      <c r="D128" s="88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1:256" ht="15" customHeight="1">
      <c r="A129" s="203" t="s">
        <v>203</v>
      </c>
      <c r="B129" s="217" t="s">
        <v>204</v>
      </c>
      <c r="C129" s="58" t="s">
        <v>261</v>
      </c>
      <c r="D129" s="88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1:256" ht="15" customHeight="1">
      <c r="A130" s="203" t="s">
        <v>205</v>
      </c>
      <c r="B130" s="94" t="s">
        <v>206</v>
      </c>
      <c r="C130" s="58" t="s">
        <v>261</v>
      </c>
      <c r="D130" s="88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</row>
    <row r="131" spans="1:256" ht="15" customHeight="1">
      <c r="A131" s="203" t="s">
        <v>207</v>
      </c>
      <c r="B131" s="217" t="s">
        <v>208</v>
      </c>
      <c r="C131" s="58" t="s">
        <v>261</v>
      </c>
      <c r="D131" s="88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</row>
    <row r="132" spans="1:256" ht="15" customHeight="1">
      <c r="A132" s="203" t="s">
        <v>209</v>
      </c>
      <c r="B132" s="217" t="s">
        <v>210</v>
      </c>
      <c r="C132" s="58" t="s">
        <v>261</v>
      </c>
      <c r="D132" s="88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</row>
    <row r="133" spans="1:256" ht="15" customHeight="1">
      <c r="A133" s="203" t="s">
        <v>211</v>
      </c>
      <c r="B133" s="217" t="s">
        <v>212</v>
      </c>
      <c r="C133" s="58" t="s">
        <v>261</v>
      </c>
      <c r="D133" s="88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ht="15" customHeight="1">
      <c r="A134" s="203" t="s">
        <v>213</v>
      </c>
      <c r="B134" s="217" t="s">
        <v>214</v>
      </c>
      <c r="C134" s="58" t="s">
        <v>261</v>
      </c>
      <c r="D134" s="88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ht="15" customHeight="1">
      <c r="A135" s="203" t="s">
        <v>215</v>
      </c>
      <c r="B135" s="217" t="s">
        <v>216</v>
      </c>
      <c r="C135" s="58" t="s">
        <v>261</v>
      </c>
      <c r="D135" s="88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ht="15" customHeight="1">
      <c r="A136" s="203" t="s">
        <v>217</v>
      </c>
      <c r="B136" s="94" t="s">
        <v>218</v>
      </c>
      <c r="C136" s="58" t="s">
        <v>261</v>
      </c>
      <c r="D136" s="88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</row>
    <row r="137" spans="1:256" ht="15" customHeight="1">
      <c r="A137" s="203" t="s">
        <v>219</v>
      </c>
      <c r="B137" s="217" t="s">
        <v>220</v>
      </c>
      <c r="C137" s="58" t="s">
        <v>261</v>
      </c>
      <c r="D137" s="88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</row>
    <row r="138" spans="1:256" ht="15" customHeight="1">
      <c r="A138" s="203" t="s">
        <v>221</v>
      </c>
      <c r="B138" s="6" t="s">
        <v>222</v>
      </c>
      <c r="C138" s="58" t="s">
        <v>261</v>
      </c>
      <c r="D138" s="88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</row>
    <row r="139" spans="1:256" ht="15" customHeight="1">
      <c r="A139" s="203" t="s">
        <v>223</v>
      </c>
      <c r="B139" s="102" t="s">
        <v>224</v>
      </c>
      <c r="C139" s="58" t="s">
        <v>261</v>
      </c>
      <c r="D139" s="88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</row>
    <row r="140" spans="1:256" ht="15" customHeight="1">
      <c r="A140" s="203" t="s">
        <v>225</v>
      </c>
      <c r="B140" s="6" t="s">
        <v>226</v>
      </c>
      <c r="C140" s="58" t="s">
        <v>261</v>
      </c>
      <c r="D140" s="88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</row>
    <row r="141" spans="1:256" ht="15" customHeight="1">
      <c r="A141" s="203" t="s">
        <v>227</v>
      </c>
      <c r="B141" s="227" t="s">
        <v>75</v>
      </c>
      <c r="C141" s="58" t="s">
        <v>261</v>
      </c>
      <c r="D141" s="88"/>
    </row>
    <row r="142" spans="1:256" ht="15" customHeight="1">
      <c r="A142" s="203" t="s">
        <v>228</v>
      </c>
      <c r="B142" s="227" t="s">
        <v>27</v>
      </c>
      <c r="C142" s="58" t="s">
        <v>261</v>
      </c>
      <c r="D142" s="88"/>
    </row>
    <row r="143" spans="1:256" ht="15" customHeight="1">
      <c r="A143" s="103" t="s">
        <v>229</v>
      </c>
      <c r="B143" s="162" t="s">
        <v>29</v>
      </c>
      <c r="C143" s="37" t="s">
        <v>261</v>
      </c>
      <c r="D143" s="59"/>
      <c r="E143" s="24"/>
      <c r="F143" s="28"/>
      <c r="G143" s="29"/>
      <c r="H143" s="30"/>
      <c r="I143" s="29"/>
      <c r="J143" s="24"/>
      <c r="K143" s="24"/>
      <c r="L143" s="24"/>
    </row>
    <row r="144" spans="1:256" ht="15" customHeight="1">
      <c r="A144" s="203" t="s">
        <v>230</v>
      </c>
      <c r="B144" s="176" t="s">
        <v>231</v>
      </c>
      <c r="C144" s="58" t="s">
        <v>261</v>
      </c>
      <c r="D144" s="88"/>
    </row>
    <row r="145" spans="1:256">
      <c r="A145" s="203" t="s">
        <v>232</v>
      </c>
      <c r="B145" s="176" t="s">
        <v>33</v>
      </c>
      <c r="C145" s="37" t="s">
        <v>261</v>
      </c>
      <c r="D145" s="56" t="s">
        <v>262</v>
      </c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</row>
    <row r="146" spans="1:256">
      <c r="A146" s="55"/>
      <c r="B146" s="92"/>
      <c r="C146" s="48"/>
      <c r="D146" s="8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</row>
    <row r="147" spans="1:256" s="153" customFormat="1" ht="15" customHeight="1">
      <c r="A147" s="52" t="s">
        <v>11</v>
      </c>
      <c r="B147" s="218" t="s">
        <v>271</v>
      </c>
      <c r="C147" s="48"/>
      <c r="D147" s="88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  <c r="DO147" s="159"/>
      <c r="DP147" s="159"/>
      <c r="DQ147" s="159"/>
      <c r="DR147" s="159"/>
      <c r="DS147" s="159"/>
      <c r="DT147" s="159"/>
      <c r="DU147" s="159"/>
      <c r="DV147" s="159"/>
      <c r="DW147" s="159"/>
      <c r="DX147" s="159"/>
      <c r="DY147" s="159"/>
      <c r="DZ147" s="159"/>
      <c r="EA147" s="159"/>
      <c r="EB147" s="159"/>
      <c r="EC147" s="159"/>
      <c r="ED147" s="159"/>
      <c r="EE147" s="159"/>
      <c r="EF147" s="159"/>
      <c r="EG147" s="159"/>
      <c r="EH147" s="159"/>
      <c r="EI147" s="159"/>
      <c r="EJ147" s="159"/>
      <c r="EK147" s="159"/>
      <c r="EL147" s="159"/>
      <c r="EM147" s="159"/>
      <c r="EN147" s="159"/>
      <c r="EO147" s="159"/>
      <c r="EP147" s="159"/>
      <c r="EQ147" s="159"/>
      <c r="ER147" s="159"/>
      <c r="ES147" s="159"/>
      <c r="ET147" s="159"/>
      <c r="EU147" s="159"/>
      <c r="EV147" s="159"/>
      <c r="EW147" s="159"/>
      <c r="EX147" s="159"/>
      <c r="EY147" s="159"/>
      <c r="EZ147" s="159"/>
      <c r="FA147" s="159"/>
      <c r="FB147" s="159"/>
      <c r="FC147" s="159"/>
      <c r="FD147" s="159"/>
      <c r="FE147" s="159"/>
      <c r="FF147" s="159"/>
      <c r="FG147" s="159"/>
      <c r="FH147" s="159"/>
      <c r="FI147" s="159"/>
      <c r="FJ147" s="159"/>
      <c r="FK147" s="159"/>
      <c r="FL147" s="159"/>
      <c r="FM147" s="159"/>
      <c r="FN147" s="159"/>
      <c r="FO147" s="159"/>
      <c r="FP147" s="159"/>
      <c r="FQ147" s="159"/>
      <c r="FR147" s="159"/>
      <c r="FS147" s="159"/>
      <c r="FT147" s="159"/>
      <c r="FU147" s="159"/>
      <c r="FV147" s="159"/>
      <c r="FW147" s="159"/>
      <c r="FX147" s="159"/>
      <c r="FY147" s="159"/>
      <c r="FZ147" s="159"/>
      <c r="GA147" s="159"/>
      <c r="GB147" s="159"/>
      <c r="GC147" s="159"/>
      <c r="GD147" s="159"/>
      <c r="GE147" s="159"/>
      <c r="GF147" s="159"/>
      <c r="GG147" s="159"/>
      <c r="GH147" s="159"/>
      <c r="GI147" s="159"/>
      <c r="GJ147" s="159"/>
      <c r="GK147" s="159"/>
      <c r="GL147" s="159"/>
      <c r="GM147" s="159"/>
      <c r="GN147" s="159"/>
      <c r="GO147" s="159"/>
      <c r="GP147" s="159"/>
      <c r="GQ147" s="159"/>
      <c r="GR147" s="159"/>
      <c r="GS147" s="159"/>
      <c r="GT147" s="159"/>
      <c r="GU147" s="159"/>
      <c r="GV147" s="159"/>
      <c r="GW147" s="159"/>
      <c r="GX147" s="159"/>
      <c r="GY147" s="159"/>
      <c r="GZ147" s="15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  <c r="HT147" s="159"/>
      <c r="HU147" s="159"/>
      <c r="HV147" s="159"/>
      <c r="HW147" s="159"/>
      <c r="HX147" s="159"/>
      <c r="HY147" s="159"/>
      <c r="HZ147" s="159"/>
      <c r="IA147" s="159"/>
      <c r="IB147" s="159"/>
      <c r="IC147" s="159"/>
      <c r="ID147" s="159"/>
      <c r="IE147" s="159"/>
      <c r="IF147" s="159"/>
      <c r="IG147" s="159"/>
      <c r="IH147" s="159"/>
      <c r="II147" s="159"/>
      <c r="IJ147" s="159"/>
      <c r="IK147" s="159"/>
      <c r="IL147" s="159"/>
      <c r="IM147" s="159"/>
      <c r="IN147" s="159"/>
      <c r="IO147" s="159"/>
      <c r="IP147" s="159"/>
      <c r="IQ147" s="159"/>
      <c r="IR147" s="159"/>
      <c r="IS147" s="159"/>
      <c r="IT147" s="159"/>
      <c r="IU147" s="159"/>
      <c r="IV147" s="159"/>
    </row>
    <row r="148" spans="1:256" s="153" customFormat="1" ht="15" customHeight="1">
      <c r="A148" s="184" t="s">
        <v>233</v>
      </c>
      <c r="B148" s="188" t="s">
        <v>234</v>
      </c>
      <c r="C148" s="85" t="s">
        <v>261</v>
      </c>
      <c r="D148" s="54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  <c r="HZ148" s="159"/>
      <c r="IA148" s="159"/>
      <c r="IB148" s="159"/>
      <c r="IC148" s="159"/>
      <c r="ID148" s="159"/>
      <c r="IE148" s="159"/>
      <c r="IF148" s="159"/>
      <c r="IG148" s="159"/>
      <c r="IH148" s="159"/>
      <c r="II148" s="159"/>
      <c r="IJ148" s="159"/>
      <c r="IK148" s="159"/>
      <c r="IL148" s="159"/>
      <c r="IM148" s="159"/>
      <c r="IN148" s="159"/>
      <c r="IO148" s="159"/>
      <c r="IP148" s="159"/>
      <c r="IQ148" s="159"/>
      <c r="IR148" s="159"/>
      <c r="IS148" s="159"/>
      <c r="IT148" s="159"/>
      <c r="IU148" s="159"/>
      <c r="IV148" s="159"/>
    </row>
    <row r="149" spans="1:256" s="153" customFormat="1" ht="15" customHeight="1">
      <c r="A149" s="184" t="s">
        <v>235</v>
      </c>
      <c r="B149" s="192" t="s">
        <v>236</v>
      </c>
      <c r="C149" s="85" t="s">
        <v>261</v>
      </c>
      <c r="D149" s="84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  <c r="FF149" s="159"/>
      <c r="FG149" s="159"/>
      <c r="FH149" s="159"/>
      <c r="FI149" s="159"/>
      <c r="FJ149" s="159"/>
      <c r="FK149" s="159"/>
      <c r="FL149" s="159"/>
      <c r="FM149" s="159"/>
      <c r="FN149" s="159"/>
      <c r="FO149" s="159"/>
      <c r="FP149" s="159"/>
      <c r="FQ149" s="159"/>
      <c r="FR149" s="159"/>
      <c r="FS149" s="159"/>
      <c r="FT149" s="159"/>
      <c r="FU149" s="159"/>
      <c r="FV149" s="159"/>
      <c r="FW149" s="159"/>
      <c r="FX149" s="159"/>
      <c r="FY149" s="159"/>
      <c r="FZ149" s="159"/>
      <c r="GA149" s="159"/>
      <c r="GB149" s="159"/>
      <c r="GC149" s="159"/>
      <c r="GD149" s="159"/>
      <c r="GE149" s="159"/>
      <c r="GF149" s="159"/>
      <c r="GG149" s="159"/>
      <c r="GH149" s="159"/>
      <c r="GI149" s="159"/>
      <c r="GJ149" s="159"/>
      <c r="GK149" s="159"/>
      <c r="GL149" s="159"/>
      <c r="GM149" s="159"/>
      <c r="GN149" s="159"/>
      <c r="GO149" s="159"/>
      <c r="GP149" s="159"/>
      <c r="GQ149" s="159"/>
      <c r="GR149" s="159"/>
      <c r="GS149" s="159"/>
      <c r="GT149" s="159"/>
      <c r="GU149" s="159"/>
      <c r="GV149" s="159"/>
      <c r="GW149" s="159"/>
      <c r="GX149" s="159"/>
      <c r="GY149" s="159"/>
      <c r="GZ149" s="15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</row>
    <row r="150" spans="1:256" s="153" customFormat="1" ht="15" customHeight="1">
      <c r="A150" s="184" t="s">
        <v>237</v>
      </c>
      <c r="B150" s="188" t="s">
        <v>238</v>
      </c>
      <c r="C150" s="85" t="s">
        <v>261</v>
      </c>
      <c r="D150" s="84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  <c r="IT150" s="159"/>
      <c r="IU150" s="159"/>
      <c r="IV150" s="159"/>
    </row>
    <row r="151" spans="1:256" s="153" customFormat="1" ht="15" customHeight="1">
      <c r="A151" s="184" t="s">
        <v>239</v>
      </c>
      <c r="B151" s="188" t="s">
        <v>231</v>
      </c>
      <c r="C151" s="85" t="s">
        <v>261</v>
      </c>
      <c r="D151" s="84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159"/>
      <c r="FO151" s="159"/>
      <c r="FP151" s="159"/>
      <c r="FQ151" s="159"/>
      <c r="FR151" s="159"/>
      <c r="FS151" s="159"/>
      <c r="FT151" s="159"/>
      <c r="FU151" s="159"/>
      <c r="FV151" s="159"/>
      <c r="FW151" s="159"/>
      <c r="FX151" s="159"/>
      <c r="FY151" s="159"/>
      <c r="FZ151" s="159"/>
      <c r="GA151" s="159"/>
      <c r="GB151" s="159"/>
      <c r="GC151" s="159"/>
      <c r="GD151" s="159"/>
      <c r="GE151" s="159"/>
      <c r="GF151" s="159"/>
      <c r="GG151" s="159"/>
      <c r="GH151" s="159"/>
      <c r="GI151" s="159"/>
      <c r="GJ151" s="159"/>
      <c r="GK151" s="159"/>
      <c r="GL151" s="159"/>
      <c r="GM151" s="159"/>
      <c r="GN151" s="159"/>
      <c r="GO151" s="159"/>
      <c r="GP151" s="159"/>
      <c r="GQ151" s="159"/>
      <c r="GR151" s="159"/>
      <c r="GS151" s="159"/>
      <c r="GT151" s="159"/>
      <c r="GU151" s="159"/>
      <c r="GV151" s="159"/>
      <c r="GW151" s="159"/>
      <c r="GX151" s="159"/>
      <c r="GY151" s="159"/>
      <c r="GZ151" s="15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  <c r="HW151" s="159"/>
      <c r="HX151" s="159"/>
      <c r="HY151" s="159"/>
      <c r="HZ151" s="159"/>
      <c r="IA151" s="159"/>
      <c r="IB151" s="159"/>
      <c r="IC151" s="159"/>
      <c r="ID151" s="159"/>
      <c r="IE151" s="159"/>
      <c r="IF151" s="159"/>
      <c r="IG151" s="159"/>
      <c r="IH151" s="159"/>
      <c r="II151" s="159"/>
      <c r="IJ151" s="159"/>
      <c r="IK151" s="159"/>
      <c r="IL151" s="159"/>
      <c r="IM151" s="159"/>
      <c r="IN151" s="159"/>
      <c r="IO151" s="159"/>
      <c r="IP151" s="159"/>
      <c r="IQ151" s="159"/>
      <c r="IR151" s="159"/>
      <c r="IS151" s="159"/>
      <c r="IT151" s="159"/>
      <c r="IU151" s="159"/>
      <c r="IV151" s="159"/>
    </row>
    <row r="152" spans="1:256" s="153" customFormat="1" ht="15" customHeight="1">
      <c r="A152" s="184" t="s">
        <v>240</v>
      </c>
      <c r="B152" s="188" t="s">
        <v>33</v>
      </c>
      <c r="C152" s="32" t="s">
        <v>261</v>
      </c>
      <c r="D152" s="174" t="s">
        <v>262</v>
      </c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59"/>
      <c r="EV152" s="159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59"/>
      <c r="FG152" s="159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59"/>
      <c r="FR152" s="159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59"/>
      <c r="GC152" s="159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59"/>
      <c r="GN152" s="159"/>
      <c r="GO152" s="159"/>
      <c r="GP152" s="159"/>
      <c r="GQ152" s="159"/>
      <c r="GR152" s="159"/>
      <c r="GS152" s="159"/>
      <c r="GT152" s="159"/>
      <c r="GU152" s="159"/>
      <c r="GV152" s="159"/>
      <c r="GW152" s="159"/>
      <c r="GX152" s="159"/>
      <c r="GY152" s="159"/>
      <c r="GZ152" s="159"/>
      <c r="HA152" s="159"/>
      <c r="HB152" s="159"/>
      <c r="HC152" s="159"/>
      <c r="HD152" s="159"/>
      <c r="HE152" s="159"/>
      <c r="HF152" s="159"/>
      <c r="HG152" s="159"/>
      <c r="HH152" s="159"/>
      <c r="HI152" s="159"/>
      <c r="HJ152" s="159"/>
      <c r="HK152" s="159"/>
      <c r="HL152" s="159"/>
      <c r="HM152" s="159"/>
      <c r="HN152" s="159"/>
      <c r="HO152" s="159"/>
      <c r="HP152" s="159"/>
      <c r="HQ152" s="159"/>
      <c r="HR152" s="159"/>
      <c r="HS152" s="159"/>
      <c r="HT152" s="159"/>
      <c r="HU152" s="159"/>
      <c r="HV152" s="159"/>
      <c r="HW152" s="159"/>
      <c r="HX152" s="159"/>
      <c r="HY152" s="159"/>
      <c r="HZ152" s="159"/>
      <c r="IA152" s="159"/>
      <c r="IB152" s="159"/>
      <c r="IC152" s="159"/>
      <c r="ID152" s="159"/>
      <c r="IE152" s="159"/>
      <c r="IF152" s="159"/>
      <c r="IG152" s="159"/>
      <c r="IH152" s="159"/>
      <c r="II152" s="159"/>
      <c r="IJ152" s="159"/>
      <c r="IK152" s="159"/>
      <c r="IL152" s="159"/>
      <c r="IM152" s="159"/>
      <c r="IN152" s="159"/>
      <c r="IO152" s="159"/>
      <c r="IP152" s="159"/>
      <c r="IQ152" s="159"/>
      <c r="IR152" s="159"/>
      <c r="IS152" s="159"/>
      <c r="IT152" s="159"/>
      <c r="IU152" s="159"/>
      <c r="IV152" s="159"/>
    </row>
    <row r="153" spans="1:256" s="153" customFormat="1" ht="15" customHeight="1">
      <c r="A153" s="104"/>
      <c r="B153" s="105"/>
      <c r="C153" s="106"/>
      <c r="D153" s="107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  <c r="EJ153" s="159"/>
      <c r="EK153" s="159"/>
      <c r="EL153" s="159"/>
      <c r="EM153" s="159"/>
      <c r="EN153" s="159"/>
      <c r="EO153" s="159"/>
      <c r="EP153" s="159"/>
      <c r="EQ153" s="159"/>
      <c r="ER153" s="159"/>
      <c r="ES153" s="159"/>
      <c r="ET153" s="159"/>
      <c r="EU153" s="159"/>
      <c r="EV153" s="159"/>
      <c r="EW153" s="159"/>
      <c r="EX153" s="159"/>
      <c r="EY153" s="159"/>
      <c r="EZ153" s="159"/>
      <c r="FA153" s="159"/>
      <c r="FB153" s="159"/>
      <c r="FC153" s="159"/>
      <c r="FD153" s="159"/>
      <c r="FE153" s="159"/>
      <c r="FF153" s="159"/>
      <c r="FG153" s="159"/>
      <c r="FH153" s="159"/>
      <c r="FI153" s="159"/>
      <c r="FJ153" s="159"/>
      <c r="FK153" s="159"/>
      <c r="FL153" s="159"/>
      <c r="FM153" s="159"/>
      <c r="FN153" s="159"/>
      <c r="FO153" s="159"/>
      <c r="FP153" s="159"/>
      <c r="FQ153" s="159"/>
      <c r="FR153" s="159"/>
      <c r="FS153" s="159"/>
      <c r="FT153" s="159"/>
      <c r="FU153" s="159"/>
      <c r="FV153" s="159"/>
      <c r="FW153" s="159"/>
      <c r="FX153" s="159"/>
      <c r="FY153" s="159"/>
      <c r="FZ153" s="159"/>
      <c r="GA153" s="159"/>
      <c r="GB153" s="159"/>
      <c r="GC153" s="159"/>
      <c r="GD153" s="159"/>
      <c r="GE153" s="159"/>
      <c r="GF153" s="159"/>
      <c r="GG153" s="159"/>
      <c r="GH153" s="159"/>
      <c r="GI153" s="159"/>
      <c r="GJ153" s="159"/>
      <c r="GK153" s="159"/>
      <c r="GL153" s="159"/>
      <c r="GM153" s="159"/>
      <c r="GN153" s="159"/>
      <c r="GO153" s="159"/>
      <c r="GP153" s="159"/>
      <c r="GQ153" s="159"/>
      <c r="GR153" s="159"/>
      <c r="GS153" s="159"/>
      <c r="GT153" s="159"/>
      <c r="GU153" s="159"/>
      <c r="GV153" s="159"/>
      <c r="GW153" s="159"/>
      <c r="GX153" s="159"/>
      <c r="GY153" s="159"/>
      <c r="GZ153" s="159"/>
      <c r="HA153" s="159"/>
      <c r="HB153" s="159"/>
      <c r="HC153" s="159"/>
      <c r="HD153" s="159"/>
      <c r="HE153" s="159"/>
      <c r="HF153" s="159"/>
      <c r="HG153" s="159"/>
      <c r="HH153" s="159"/>
      <c r="HI153" s="159"/>
      <c r="HJ153" s="159"/>
      <c r="HK153" s="159"/>
      <c r="HL153" s="159"/>
      <c r="HM153" s="159"/>
      <c r="HN153" s="159"/>
      <c r="HO153" s="159"/>
      <c r="HP153" s="159"/>
      <c r="HQ153" s="159"/>
      <c r="HR153" s="159"/>
      <c r="HS153" s="159"/>
      <c r="HT153" s="159"/>
      <c r="HU153" s="159"/>
      <c r="HV153" s="159"/>
      <c r="HW153" s="159"/>
      <c r="HX153" s="159"/>
      <c r="HY153" s="159"/>
      <c r="HZ153" s="159"/>
      <c r="IA153" s="159"/>
      <c r="IB153" s="159"/>
      <c r="IC153" s="159"/>
      <c r="ID153" s="159"/>
      <c r="IE153" s="159"/>
      <c r="IF153" s="159"/>
      <c r="IG153" s="159"/>
      <c r="IH153" s="159"/>
      <c r="II153" s="159"/>
      <c r="IJ153" s="159"/>
      <c r="IK153" s="159"/>
      <c r="IL153" s="159"/>
      <c r="IM153" s="159"/>
      <c r="IN153" s="159"/>
      <c r="IO153" s="159"/>
      <c r="IP153" s="159"/>
      <c r="IQ153" s="159"/>
      <c r="IR153" s="159"/>
      <c r="IS153" s="159"/>
      <c r="IT153" s="159"/>
      <c r="IU153" s="159"/>
      <c r="IV153" s="159"/>
    </row>
    <row r="154" spans="1:256" s="153" customFormat="1" ht="15" customHeight="1">
      <c r="A154" s="253" t="s">
        <v>314</v>
      </c>
      <c r="B154" s="137" t="s">
        <v>315</v>
      </c>
      <c r="C154" s="32" t="s">
        <v>261</v>
      </c>
      <c r="D154" s="252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159"/>
      <c r="FO154" s="159"/>
      <c r="FP154" s="159"/>
      <c r="FQ154" s="159"/>
      <c r="FR154" s="159"/>
      <c r="FS154" s="159"/>
      <c r="FT154" s="159"/>
      <c r="FU154" s="159"/>
      <c r="FV154" s="159"/>
      <c r="FW154" s="159"/>
      <c r="FX154" s="159"/>
      <c r="FY154" s="159"/>
      <c r="FZ154" s="159"/>
      <c r="GA154" s="159"/>
      <c r="GB154" s="159"/>
      <c r="GC154" s="159"/>
      <c r="GD154" s="159"/>
      <c r="GE154" s="159"/>
      <c r="GF154" s="159"/>
      <c r="GG154" s="159"/>
      <c r="GH154" s="159"/>
      <c r="GI154" s="159"/>
      <c r="GJ154" s="159"/>
      <c r="GK154" s="159"/>
      <c r="GL154" s="159"/>
      <c r="GM154" s="159"/>
      <c r="GN154" s="159"/>
      <c r="GO154" s="159"/>
      <c r="GP154" s="159"/>
      <c r="GQ154" s="159"/>
      <c r="GR154" s="159"/>
      <c r="GS154" s="159"/>
      <c r="GT154" s="159"/>
      <c r="GU154" s="159"/>
      <c r="GV154" s="159"/>
      <c r="GW154" s="159"/>
      <c r="GX154" s="159"/>
      <c r="GY154" s="159"/>
      <c r="GZ154" s="15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  <c r="HW154" s="159"/>
      <c r="HX154" s="159"/>
      <c r="HY154" s="159"/>
      <c r="HZ154" s="159"/>
      <c r="IA154" s="159"/>
      <c r="IB154" s="159"/>
      <c r="IC154" s="159"/>
      <c r="ID154" s="159"/>
      <c r="IE154" s="159"/>
      <c r="IF154" s="159"/>
      <c r="IG154" s="159"/>
      <c r="IH154" s="159"/>
      <c r="II154" s="159"/>
      <c r="IJ154" s="159"/>
      <c r="IK154" s="159"/>
      <c r="IL154" s="159"/>
      <c r="IM154" s="159"/>
      <c r="IN154" s="159"/>
      <c r="IO154" s="159"/>
      <c r="IP154" s="159"/>
      <c r="IQ154" s="159"/>
      <c r="IR154" s="159"/>
      <c r="IS154" s="159"/>
      <c r="IT154" s="159"/>
      <c r="IU154" s="159"/>
      <c r="IV154" s="159"/>
    </row>
    <row r="155" spans="1:256" s="153" customFormat="1" ht="15" customHeight="1">
      <c r="A155" s="250"/>
      <c r="B155" s="105"/>
      <c r="C155" s="251"/>
      <c r="D155" s="252"/>
      <c r="J155" s="306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59"/>
      <c r="IP155" s="159"/>
      <c r="IQ155" s="159"/>
      <c r="IR155" s="159"/>
      <c r="IS155" s="159"/>
      <c r="IT155" s="159"/>
      <c r="IU155" s="159"/>
      <c r="IV155" s="159"/>
    </row>
    <row r="156" spans="1:256" s="153" customFormat="1" ht="15" customHeight="1">
      <c r="A156" s="108" t="s">
        <v>12</v>
      </c>
      <c r="B156" s="109" t="s">
        <v>272</v>
      </c>
      <c r="C156" s="110"/>
      <c r="D156" s="111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s="153" customFormat="1" ht="15" customHeight="1">
      <c r="A157" s="184" t="s">
        <v>241</v>
      </c>
      <c r="B157" s="185" t="s">
        <v>242</v>
      </c>
      <c r="C157" s="34" t="s">
        <v>261</v>
      </c>
      <c r="D157" s="174" t="s">
        <v>262</v>
      </c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s="153" customFormat="1" ht="15" customHeight="1">
      <c r="A158" s="184" t="s">
        <v>243</v>
      </c>
      <c r="B158" s="185" t="s">
        <v>244</v>
      </c>
      <c r="C158" s="34" t="s">
        <v>261</v>
      </c>
      <c r="D158" s="174" t="s">
        <v>262</v>
      </c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</sheetData>
  <sheetProtection algorithmName="SHA-512" hashValue="/JL2z2mxhLKbOABrnJIvlQW9i6hPEOjo5m0utai7H5cA0au0HrMSenaIBhuG14Ob25eo7s7fQgAxcuy6DTNnjg==" saltValue="zUsP4kutEc42IfnoznPYVw==" spinCount="100000" sheet="1" objects="1" scenarios="1"/>
  <mergeCells count="2">
    <mergeCell ref="A2:C3"/>
    <mergeCell ref="A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K42"/>
  <sheetViews>
    <sheetView zoomScaleNormal="100" workbookViewId="0">
      <selection activeCell="C4" sqref="C4:D4"/>
    </sheetView>
  </sheetViews>
  <sheetFormatPr defaultColWidth="9.140625" defaultRowHeight="15" customHeight="1"/>
  <cols>
    <col min="1" max="2" width="9.140625" style="3"/>
    <col min="3" max="3" width="42.7109375" style="2" customWidth="1"/>
    <col min="4" max="4" width="13.85546875" style="1" customWidth="1"/>
    <col min="5" max="6" width="14.7109375" style="1" customWidth="1"/>
    <col min="7" max="7" width="14.7109375" style="4" customWidth="1"/>
    <col min="8" max="8" width="14.7109375" style="2" customWidth="1"/>
    <col min="9" max="9" width="14.7109375" style="4" customWidth="1"/>
    <col min="10" max="10" width="14.7109375" style="2" customWidth="1"/>
    <col min="11" max="16384" width="9.140625" style="2"/>
  </cols>
  <sheetData>
    <row r="1" spans="1:11" ht="20.25">
      <c r="A1" s="146" t="s">
        <v>252</v>
      </c>
      <c r="B1" s="146"/>
      <c r="C1" s="146"/>
      <c r="D1" s="146"/>
      <c r="E1" s="146"/>
      <c r="F1" s="146"/>
      <c r="G1" s="142"/>
      <c r="H1" s="140"/>
      <c r="I1" s="142"/>
      <c r="J1" s="140"/>
    </row>
    <row r="2" spans="1:11" ht="20.25">
      <c r="A2" s="146" t="s">
        <v>346</v>
      </c>
      <c r="B2" s="146"/>
      <c r="C2" s="146"/>
      <c r="D2" s="146"/>
      <c r="E2" s="146"/>
      <c r="F2" s="146"/>
      <c r="G2" s="142"/>
      <c r="H2" s="140"/>
      <c r="I2" s="142"/>
      <c r="J2" s="140"/>
    </row>
    <row r="3" spans="1:11" ht="15" customHeight="1" thickBot="1">
      <c r="A3" s="149"/>
      <c r="B3" s="147"/>
      <c r="C3" s="147"/>
      <c r="D3" s="147"/>
      <c r="E3" s="147"/>
      <c r="F3" s="147"/>
      <c r="G3" s="145"/>
      <c r="H3" s="145"/>
      <c r="I3" s="145"/>
      <c r="J3" s="140"/>
    </row>
    <row r="4" spans="1:11" ht="15" customHeight="1" thickBot="1">
      <c r="A4" s="148"/>
      <c r="B4" s="154" t="s">
        <v>1</v>
      </c>
      <c r="C4" s="624"/>
      <c r="D4" s="625"/>
      <c r="E4" s="150"/>
      <c r="F4" s="150"/>
      <c r="G4" s="145"/>
      <c r="H4" s="140"/>
      <c r="I4" s="140"/>
      <c r="J4" s="151"/>
    </row>
    <row r="5" spans="1:11" ht="15" customHeight="1" thickBot="1">
      <c r="A5" s="148"/>
      <c r="B5" s="154" t="s">
        <v>294</v>
      </c>
      <c r="C5" s="624"/>
      <c r="D5" s="625"/>
      <c r="E5" s="150"/>
      <c r="F5" s="150"/>
      <c r="G5" s="144"/>
      <c r="H5" s="155" t="s">
        <v>0</v>
      </c>
      <c r="I5" s="249">
        <f>'POST-BCQ ANIMATION DETAIL'!I3</f>
        <v>0</v>
      </c>
      <c r="J5" s="140"/>
    </row>
    <row r="6" spans="1:11" ht="15" customHeight="1">
      <c r="A6" s="518"/>
      <c r="B6" s="518"/>
      <c r="C6" s="518"/>
      <c r="D6" s="356"/>
      <c r="E6" s="356"/>
      <c r="F6" s="356"/>
      <c r="G6" s="386"/>
      <c r="H6" s="519"/>
      <c r="I6" s="386"/>
      <c r="J6" s="334"/>
      <c r="K6" s="352"/>
    </row>
    <row r="7" spans="1:11" ht="15" customHeight="1">
      <c r="A7" s="471" t="s">
        <v>396</v>
      </c>
      <c r="B7" s="357"/>
      <c r="C7" s="357"/>
      <c r="D7" s="357"/>
      <c r="E7" s="357"/>
      <c r="F7" s="357"/>
      <c r="G7" s="357"/>
      <c r="H7" s="357"/>
      <c r="I7" s="357"/>
      <c r="J7" s="357"/>
      <c r="K7" s="352"/>
    </row>
    <row r="8" spans="1:11" ht="15" customHeight="1" thickBot="1">
      <c r="A8" s="382" t="s">
        <v>335</v>
      </c>
      <c r="B8" s="357"/>
      <c r="C8" s="357"/>
      <c r="D8" s="357"/>
      <c r="E8" s="357"/>
      <c r="F8" s="357"/>
      <c r="G8" s="357"/>
      <c r="H8" s="357"/>
      <c r="I8" s="357"/>
      <c r="J8" s="357"/>
      <c r="K8" s="352"/>
    </row>
    <row r="9" spans="1:11" ht="15" customHeight="1" thickBot="1">
      <c r="A9" s="33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34"/>
      <c r="K9" s="352"/>
    </row>
    <row r="10" spans="1:11" ht="51.75" thickBot="1">
      <c r="A10" s="472" t="s">
        <v>297</v>
      </c>
      <c r="B10" s="473" t="s">
        <v>298</v>
      </c>
      <c r="C10" s="474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475" t="s">
        <v>306</v>
      </c>
      <c r="K10" s="352"/>
    </row>
    <row r="11" spans="1:11" ht="15" customHeight="1">
      <c r="A11" s="476" t="s">
        <v>3</v>
      </c>
      <c r="B11" s="477"/>
      <c r="C11" s="445" t="s">
        <v>336</v>
      </c>
      <c r="D11" s="478">
        <f>SUM('POST-BCQ ANIMATION DETAIL'!D12:D21)</f>
        <v>0</v>
      </c>
      <c r="E11" s="478">
        <f>SUM('POST-BCQ ANIMATION DETAIL'!E12:E21)</f>
        <v>0</v>
      </c>
      <c r="F11" s="478">
        <f>SUM('POST-BCQ ANIMATION DETAIL'!F12:F21)</f>
        <v>0</v>
      </c>
      <c r="G11" s="478">
        <f>SUM('POST-BCQ ANIMATION DETAIL'!G12:G21)</f>
        <v>0</v>
      </c>
      <c r="H11" s="478">
        <f>SUM('POST-BCQ ANIMATION DETAIL'!H12:H21)</f>
        <v>0</v>
      </c>
      <c r="I11" s="478">
        <f>SUM('POST-BCQ ANIMATION DETAIL'!I12:I21)</f>
        <v>0</v>
      </c>
      <c r="J11" s="479">
        <f>SUM(D11:I11)</f>
        <v>0</v>
      </c>
      <c r="K11" s="352"/>
    </row>
    <row r="12" spans="1:11" ht="15" customHeight="1">
      <c r="A12" s="476" t="s">
        <v>4</v>
      </c>
      <c r="B12" s="477"/>
      <c r="C12" s="445" t="s">
        <v>337</v>
      </c>
      <c r="D12" s="478">
        <f>SUM('POST-BCQ ANIMATION DETAIL'!D24:D32)</f>
        <v>0</v>
      </c>
      <c r="E12" s="478">
        <f>SUM('POST-BCQ ANIMATION DETAIL'!E24:E32)</f>
        <v>0</v>
      </c>
      <c r="F12" s="478">
        <f>SUM('POST-BCQ ANIMATION DETAIL'!F24:F32)</f>
        <v>0</v>
      </c>
      <c r="G12" s="478">
        <f>SUM('POST-BCQ ANIMATION DETAIL'!G24:G32)</f>
        <v>0</v>
      </c>
      <c r="H12" s="478">
        <f>SUM('POST-BCQ ANIMATION DETAIL'!H24:H32)</f>
        <v>0</v>
      </c>
      <c r="I12" s="478">
        <f>SUM('POST-BCQ ANIMATION DETAIL'!I24:I32)</f>
        <v>0</v>
      </c>
      <c r="J12" s="479">
        <f t="shared" ref="J12:J21" si="0">SUM(D12:I12)</f>
        <v>0</v>
      </c>
      <c r="K12" s="352"/>
    </row>
    <row r="13" spans="1:11" ht="15" customHeight="1">
      <c r="A13" s="476" t="s">
        <v>5</v>
      </c>
      <c r="B13" s="477"/>
      <c r="C13" s="450" t="s">
        <v>308</v>
      </c>
      <c r="D13" s="478">
        <f>SUM('POST-BCQ ANIMATION DETAIL'!D35:D38)</f>
        <v>0</v>
      </c>
      <c r="E13" s="478">
        <f>SUM('POST-BCQ ANIMATION DETAIL'!E35:E38)</f>
        <v>0</v>
      </c>
      <c r="F13" s="478">
        <f>SUM('POST-BCQ ANIMATION DETAIL'!F35:F38)</f>
        <v>0</v>
      </c>
      <c r="G13" s="478">
        <f>SUM('POST-BCQ ANIMATION DETAIL'!G35:G38)</f>
        <v>0</v>
      </c>
      <c r="H13" s="478">
        <f>SUM('POST-BCQ ANIMATION DETAIL'!H35:H38)</f>
        <v>0</v>
      </c>
      <c r="I13" s="478">
        <f>SUM('POST-BCQ ANIMATION DETAIL'!I35:I38)</f>
        <v>0</v>
      </c>
      <c r="J13" s="479">
        <f t="shared" si="0"/>
        <v>0</v>
      </c>
      <c r="K13" s="352"/>
    </row>
    <row r="14" spans="1:11" ht="15" customHeight="1">
      <c r="A14" s="476" t="s">
        <v>6</v>
      </c>
      <c r="B14" s="477"/>
      <c r="C14" s="450" t="s">
        <v>309</v>
      </c>
      <c r="D14" s="478">
        <f>SUM('POST-BCQ ANIMATION DETAIL'!D41:D59)</f>
        <v>0</v>
      </c>
      <c r="E14" s="478">
        <f>SUM('POST-BCQ ANIMATION DETAIL'!E41:E59)</f>
        <v>0</v>
      </c>
      <c r="F14" s="478">
        <f>SUM('POST-BCQ ANIMATION DETAIL'!F41:F59)</f>
        <v>0</v>
      </c>
      <c r="G14" s="478">
        <f>SUM('POST-BCQ ANIMATION DETAIL'!G41:G59)</f>
        <v>0</v>
      </c>
      <c r="H14" s="478">
        <f>SUM('POST-BCQ ANIMATION DETAIL'!H41:H59)</f>
        <v>0</v>
      </c>
      <c r="I14" s="478">
        <f>SUM('POST-BCQ ANIMATION DETAIL'!I41:I59)</f>
        <v>0</v>
      </c>
      <c r="J14" s="479">
        <f t="shared" si="0"/>
        <v>0</v>
      </c>
      <c r="K14" s="352"/>
    </row>
    <row r="15" spans="1:11" ht="15" customHeight="1">
      <c r="A15" s="476" t="s">
        <v>7</v>
      </c>
      <c r="B15" s="477"/>
      <c r="C15" s="450" t="s">
        <v>310</v>
      </c>
      <c r="D15" s="478">
        <f>SUM('POST-BCQ ANIMATION DETAIL'!D62:D77)</f>
        <v>0</v>
      </c>
      <c r="E15" s="478">
        <f>SUM('POST-BCQ ANIMATION DETAIL'!E62:E77)</f>
        <v>0</v>
      </c>
      <c r="F15" s="478">
        <f>SUM('POST-BCQ ANIMATION DETAIL'!F62:F77)</f>
        <v>0</v>
      </c>
      <c r="G15" s="478">
        <f>SUM('POST-BCQ ANIMATION DETAIL'!G62:G77)</f>
        <v>0</v>
      </c>
      <c r="H15" s="478">
        <f>SUM('POST-BCQ ANIMATION DETAIL'!H62:H77)</f>
        <v>0</v>
      </c>
      <c r="I15" s="478">
        <f>SUM('POST-BCQ ANIMATION DETAIL'!I62:I77)</f>
        <v>0</v>
      </c>
      <c r="J15" s="479">
        <f t="shared" si="0"/>
        <v>0</v>
      </c>
      <c r="K15" s="352"/>
    </row>
    <row r="16" spans="1:11" ht="15" customHeight="1">
      <c r="A16" s="476" t="s">
        <v>8</v>
      </c>
      <c r="B16" s="477"/>
      <c r="C16" s="450" t="s">
        <v>311</v>
      </c>
      <c r="D16" s="478">
        <f>SUM('POST-BCQ ANIMATION DETAIL'!D80:D95)</f>
        <v>0</v>
      </c>
      <c r="E16" s="478">
        <f>SUM('POST-BCQ ANIMATION DETAIL'!E80:E95)</f>
        <v>0</v>
      </c>
      <c r="F16" s="478">
        <f>SUM('POST-BCQ ANIMATION DETAIL'!F80:F95)</f>
        <v>0</v>
      </c>
      <c r="G16" s="478">
        <f>SUM('POST-BCQ ANIMATION DETAIL'!G80:G95)</f>
        <v>0</v>
      </c>
      <c r="H16" s="478">
        <f>SUM('POST-BCQ ANIMATION DETAIL'!H80:H95)</f>
        <v>0</v>
      </c>
      <c r="I16" s="478">
        <f>SUM('POST-BCQ ANIMATION DETAIL'!I80:I95)</f>
        <v>0</v>
      </c>
      <c r="J16" s="479">
        <f t="shared" si="0"/>
        <v>0</v>
      </c>
      <c r="K16" s="352"/>
    </row>
    <row r="17" spans="1:11" ht="15" customHeight="1">
      <c r="A17" s="476" t="s">
        <v>9</v>
      </c>
      <c r="B17" s="477"/>
      <c r="C17" s="450" t="s">
        <v>312</v>
      </c>
      <c r="D17" s="478">
        <f>SUM('POST-BCQ ANIMATION DETAIL'!D98:D114)</f>
        <v>0</v>
      </c>
      <c r="E17" s="478">
        <f>SUM('POST-BCQ ANIMATION DETAIL'!E98:E114)</f>
        <v>0</v>
      </c>
      <c r="F17" s="478">
        <f>SUM('POST-BCQ ANIMATION DETAIL'!F98:F114)</f>
        <v>0</v>
      </c>
      <c r="G17" s="478">
        <f>SUM('POST-BCQ ANIMATION DETAIL'!G98:G114)</f>
        <v>0</v>
      </c>
      <c r="H17" s="478">
        <f>SUM('POST-BCQ ANIMATION DETAIL'!H98:H114)</f>
        <v>0</v>
      </c>
      <c r="I17" s="478">
        <f>SUM('POST-BCQ ANIMATION DETAIL'!I98:I114)</f>
        <v>0</v>
      </c>
      <c r="J17" s="479">
        <f t="shared" si="0"/>
        <v>0</v>
      </c>
      <c r="K17" s="334"/>
    </row>
    <row r="18" spans="1:11" ht="15" customHeight="1">
      <c r="A18" s="520" t="s">
        <v>10</v>
      </c>
      <c r="B18" s="521"/>
      <c r="C18" s="450" t="s">
        <v>345</v>
      </c>
      <c r="D18" s="478">
        <f>SUM('POST-BCQ ANIMATION DETAIL'!D117:D159)</f>
        <v>0</v>
      </c>
      <c r="E18" s="478">
        <f>SUM('POST-BCQ ANIMATION DETAIL'!E117:E159)</f>
        <v>0</v>
      </c>
      <c r="F18" s="478">
        <f>SUM('POST-BCQ ANIMATION DETAIL'!F117:F159)</f>
        <v>0</v>
      </c>
      <c r="G18" s="478">
        <f>SUM('POST-BCQ ANIMATION DETAIL'!G117:G159)</f>
        <v>0</v>
      </c>
      <c r="H18" s="478">
        <f>SUM('POST-BCQ ANIMATION DETAIL'!H117:H159)</f>
        <v>0</v>
      </c>
      <c r="I18" s="478">
        <f>SUM('POST-BCQ ANIMATION DETAIL'!I117:I159)</f>
        <v>0</v>
      </c>
      <c r="J18" s="479">
        <f t="shared" si="0"/>
        <v>0</v>
      </c>
      <c r="K18" s="334"/>
    </row>
    <row r="19" spans="1:11" ht="15" customHeight="1">
      <c r="A19" s="476" t="s">
        <v>11</v>
      </c>
      <c r="B19" s="483"/>
      <c r="C19" s="450" t="s">
        <v>313</v>
      </c>
      <c r="D19" s="478">
        <f>SUM('POST-BCQ ANIMATION DETAIL'!D162:D166)</f>
        <v>0</v>
      </c>
      <c r="E19" s="478">
        <f>SUM('POST-BCQ ANIMATION DETAIL'!E162:E166)</f>
        <v>0</v>
      </c>
      <c r="F19" s="478">
        <f>SUM('POST-BCQ ANIMATION DETAIL'!F162:F166)</f>
        <v>0</v>
      </c>
      <c r="G19" s="478">
        <f>SUM('POST-BCQ ANIMATION DETAIL'!G162:G166)</f>
        <v>0</v>
      </c>
      <c r="H19" s="478">
        <f>SUM('POST-BCQ ANIMATION DETAIL'!H162:H166)</f>
        <v>0</v>
      </c>
      <c r="I19" s="478">
        <f>SUM('POST-BCQ ANIMATION DETAIL'!I162:I166)</f>
        <v>0</v>
      </c>
      <c r="J19" s="479">
        <f t="shared" si="0"/>
        <v>0</v>
      </c>
      <c r="K19" s="334"/>
    </row>
    <row r="20" spans="1:11" ht="15" customHeight="1">
      <c r="A20" s="476" t="s">
        <v>12</v>
      </c>
      <c r="B20" s="484"/>
      <c r="C20" s="445" t="s">
        <v>315</v>
      </c>
      <c r="D20" s="478">
        <f>SUM('POST-BCQ ANIMATION DETAIL'!D169:D170)</f>
        <v>0</v>
      </c>
      <c r="E20" s="478">
        <f>SUM('POST-BCQ ANIMATION DETAIL'!E169:E170)</f>
        <v>0</v>
      </c>
      <c r="F20" s="478">
        <f>SUM('POST-BCQ ANIMATION DETAIL'!F169:F170)</f>
        <v>0</v>
      </c>
      <c r="G20" s="478">
        <f>SUM('POST-BCQ ANIMATION DETAIL'!G169:G170)</f>
        <v>0</v>
      </c>
      <c r="H20" s="478">
        <f>SUM('POST-BCQ ANIMATION DETAIL'!H169:H170)</f>
        <v>0</v>
      </c>
      <c r="I20" s="478">
        <f>SUM('POST-BCQ ANIMATION DETAIL'!I169:I170)</f>
        <v>0</v>
      </c>
      <c r="J20" s="479">
        <f t="shared" si="0"/>
        <v>0</v>
      </c>
      <c r="K20" s="334"/>
    </row>
    <row r="21" spans="1:11" ht="15" customHeight="1" thickBot="1">
      <c r="A21" s="476" t="s">
        <v>347</v>
      </c>
      <c r="B21" s="485"/>
      <c r="C21" s="450" t="s">
        <v>316</v>
      </c>
      <c r="D21" s="478">
        <f>SUM('POST-BCQ ANIMATION DETAIL'!D173:D174)</f>
        <v>0</v>
      </c>
      <c r="E21" s="478">
        <f>SUM('POST-BCQ ANIMATION DETAIL'!E173:E174)</f>
        <v>0</v>
      </c>
      <c r="F21" s="478">
        <f>SUM('POST-BCQ ANIMATION DETAIL'!F173:F174)</f>
        <v>0</v>
      </c>
      <c r="G21" s="478">
        <f>SUM('POST-BCQ ANIMATION DETAIL'!G173:G174)</f>
        <v>0</v>
      </c>
      <c r="H21" s="478">
        <f>SUM('POST-BCQ ANIMATION DETAIL'!H173:H174)</f>
        <v>0</v>
      </c>
      <c r="I21" s="478">
        <f>SUM('POST-BCQ ANIMATION DETAIL'!I173:I174)</f>
        <v>0</v>
      </c>
      <c r="J21" s="479">
        <f t="shared" si="0"/>
        <v>0</v>
      </c>
      <c r="K21" s="334"/>
    </row>
    <row r="22" spans="1:11" ht="15" customHeight="1" thickTop="1" thickBot="1">
      <c r="A22" s="486"/>
      <c r="B22" s="487"/>
      <c r="C22" s="488" t="s">
        <v>317</v>
      </c>
      <c r="D22" s="489">
        <f t="shared" ref="D22:J22" si="1">SUM(D11:D21)</f>
        <v>0</v>
      </c>
      <c r="E22" s="489">
        <f t="shared" si="1"/>
        <v>0</v>
      </c>
      <c r="F22" s="489">
        <f t="shared" si="1"/>
        <v>0</v>
      </c>
      <c r="G22" s="489">
        <f t="shared" si="1"/>
        <v>0</v>
      </c>
      <c r="H22" s="489">
        <f t="shared" si="1"/>
        <v>0</v>
      </c>
      <c r="I22" s="489">
        <f t="shared" si="1"/>
        <v>0</v>
      </c>
      <c r="J22" s="489">
        <f t="shared" si="1"/>
        <v>0</v>
      </c>
      <c r="K22" s="334"/>
    </row>
    <row r="23" spans="1:11" ht="15" customHeight="1" thickTop="1" thickBot="1">
      <c r="A23" s="490"/>
      <c r="B23" s="491"/>
      <c r="C23" s="492"/>
      <c r="D23" s="493"/>
      <c r="E23" s="493"/>
      <c r="F23" s="493"/>
      <c r="G23" s="493"/>
      <c r="H23" s="493"/>
      <c r="I23" s="493"/>
      <c r="J23" s="493"/>
      <c r="K23" s="334"/>
    </row>
    <row r="24" spans="1:11" ht="15" customHeight="1" thickBot="1">
      <c r="A24" s="494"/>
      <c r="B24" s="494"/>
      <c r="C24" s="522" t="s">
        <v>318</v>
      </c>
      <c r="D24" s="523" t="s">
        <v>319</v>
      </c>
      <c r="E24" s="524" t="s">
        <v>320</v>
      </c>
      <c r="F24" s="525" t="s">
        <v>321</v>
      </c>
      <c r="G24" s="370" t="s">
        <v>322</v>
      </c>
      <c r="H24" s="499" t="s">
        <v>323</v>
      </c>
      <c r="I24" s="500"/>
      <c r="J24" s="334"/>
      <c r="K24" s="334"/>
    </row>
    <row r="25" spans="1:11" ht="15" customHeight="1" thickTop="1" thickBot="1">
      <c r="A25" s="494"/>
      <c r="B25" s="494"/>
      <c r="C25" s="501" t="s">
        <v>13</v>
      </c>
      <c r="D25" s="502">
        <f>D11+D12+D20</f>
        <v>0</v>
      </c>
      <c r="E25" s="502">
        <f>E11+E12+E20</f>
        <v>0</v>
      </c>
      <c r="F25" s="502">
        <f>F11+F12+F20</f>
        <v>0</v>
      </c>
      <c r="G25" s="502">
        <f>G11+G12+G20</f>
        <v>0</v>
      </c>
      <c r="H25" s="502">
        <f>SUM(D25:G25)</f>
        <v>0</v>
      </c>
      <c r="I25" s="500"/>
      <c r="J25" s="503"/>
      <c r="K25" s="334"/>
    </row>
    <row r="26" spans="1:11" ht="15" customHeight="1" thickTop="1" thickBot="1">
      <c r="A26" s="494"/>
      <c r="B26" s="494"/>
      <c r="C26" s="504" t="s">
        <v>324</v>
      </c>
      <c r="D26" s="505" t="e">
        <f>D25/$H$25</f>
        <v>#DIV/0!</v>
      </c>
      <c r="E26" s="505" t="e">
        <f t="shared" ref="E26:G26" si="2">E25/$H$25</f>
        <v>#DIV/0!</v>
      </c>
      <c r="F26" s="505" t="e">
        <f t="shared" si="2"/>
        <v>#DIV/0!</v>
      </c>
      <c r="G26" s="505" t="e">
        <f t="shared" si="2"/>
        <v>#DIV/0!</v>
      </c>
      <c r="H26" s="526" t="e">
        <f>(D25+E25+F25)/SUM(D25:G25)</f>
        <v>#DIV/0!</v>
      </c>
      <c r="I26" s="500"/>
      <c r="J26" s="352"/>
      <c r="K26" s="352"/>
    </row>
    <row r="27" spans="1:11" ht="15" customHeight="1" thickTop="1" thickBot="1">
      <c r="A27" s="507"/>
      <c r="B27" s="507"/>
      <c r="C27" s="508"/>
      <c r="D27" s="509"/>
      <c r="E27" s="510"/>
      <c r="F27" s="510"/>
      <c r="G27" s="511"/>
      <c r="H27" s="511"/>
      <c r="I27" s="336"/>
      <c r="J27" s="336"/>
      <c r="K27" s="336"/>
    </row>
    <row r="28" spans="1:11" ht="15" customHeight="1" thickBot="1">
      <c r="A28" s="494"/>
      <c r="B28" s="494"/>
      <c r="C28" s="527" t="s">
        <v>325</v>
      </c>
      <c r="D28" s="528" t="s">
        <v>319</v>
      </c>
      <c r="E28" s="529" t="s">
        <v>320</v>
      </c>
      <c r="F28" s="529" t="s">
        <v>321</v>
      </c>
      <c r="G28" s="370" t="s">
        <v>322</v>
      </c>
      <c r="H28" s="499" t="s">
        <v>323</v>
      </c>
      <c r="I28" s="500"/>
      <c r="J28" s="352"/>
      <c r="K28" s="352"/>
    </row>
    <row r="29" spans="1:11" ht="15" customHeight="1" thickTop="1" thickBot="1">
      <c r="A29" s="494"/>
      <c r="B29" s="494"/>
      <c r="C29" s="501" t="s">
        <v>13</v>
      </c>
      <c r="D29" s="502">
        <f>SUM(D13:D19,D21)</f>
        <v>0</v>
      </c>
      <c r="E29" s="502">
        <f>SUM(E13:E19,E21)</f>
        <v>0</v>
      </c>
      <c r="F29" s="502">
        <f>SUM(F13:F19,F21)</f>
        <v>0</v>
      </c>
      <c r="G29" s="502">
        <f>SUM(G13:G19,G21)</f>
        <v>0</v>
      </c>
      <c r="H29" s="502">
        <f>SUM(D29:G29)</f>
        <v>0</v>
      </c>
      <c r="I29" s="500"/>
      <c r="J29" s="334"/>
      <c r="K29" s="334"/>
    </row>
    <row r="30" spans="1:11" ht="15" customHeight="1" thickTop="1" thickBot="1">
      <c r="A30" s="334"/>
      <c r="B30" s="334"/>
      <c r="C30" s="504" t="s">
        <v>326</v>
      </c>
      <c r="D30" s="505" t="e">
        <f>D29/$H$29</f>
        <v>#DIV/0!</v>
      </c>
      <c r="E30" s="505" t="e">
        <f t="shared" ref="E30:G30" si="3">E29/$H$29</f>
        <v>#DIV/0!</v>
      </c>
      <c r="F30" s="505" t="e">
        <f t="shared" si="3"/>
        <v>#DIV/0!</v>
      </c>
      <c r="G30" s="505" t="e">
        <f t="shared" si="3"/>
        <v>#DIV/0!</v>
      </c>
      <c r="H30" s="526" t="e">
        <f>(D29+E29+F29)/SUM(D29:G29)</f>
        <v>#DIV/0!</v>
      </c>
      <c r="I30" s="334"/>
      <c r="J30" s="334"/>
      <c r="K30" s="334"/>
    </row>
    <row r="31" spans="1:11" ht="15" customHeight="1" thickTop="1">
      <c r="A31" s="334"/>
      <c r="B31" s="334"/>
      <c r="C31" s="508"/>
      <c r="D31" s="509"/>
      <c r="E31" s="509"/>
      <c r="F31" s="509"/>
      <c r="G31" s="509"/>
      <c r="H31" s="511"/>
      <c r="I31" s="334"/>
      <c r="J31" s="334"/>
      <c r="K31" s="334"/>
    </row>
    <row r="32" spans="1:11" ht="15" customHeight="1" thickBot="1">
      <c r="A32" s="494"/>
      <c r="B32" s="494"/>
      <c r="C32" s="352"/>
      <c r="D32" s="513"/>
      <c r="E32" s="513"/>
      <c r="F32" s="513"/>
      <c r="G32" s="500"/>
      <c r="H32" s="352"/>
      <c r="I32" s="500"/>
      <c r="J32" s="352"/>
      <c r="K32" s="352"/>
    </row>
    <row r="33" spans="1:11" ht="15" customHeight="1" thickTop="1" thickBot="1">
      <c r="A33" s="494"/>
      <c r="B33" s="494"/>
      <c r="C33" s="613" t="s">
        <v>327</v>
      </c>
      <c r="D33" s="614"/>
      <c r="E33" s="513"/>
      <c r="F33" s="513" t="s">
        <v>328</v>
      </c>
      <c r="G33" s="500"/>
      <c r="H33" s="352"/>
      <c r="I33" s="500"/>
      <c r="J33" s="352"/>
      <c r="K33" s="352"/>
    </row>
    <row r="34" spans="1:11" ht="15" customHeight="1" thickTop="1" thickBot="1">
      <c r="A34" s="494"/>
      <c r="B34" s="494"/>
      <c r="C34" s="514" t="s">
        <v>329</v>
      </c>
      <c r="D34" s="515">
        <f>D22*0.25</f>
        <v>0</v>
      </c>
      <c r="E34" s="513"/>
      <c r="F34" s="352" t="s">
        <v>330</v>
      </c>
      <c r="G34" s="500">
        <f>SUM(D22:F22,H22)</f>
        <v>0</v>
      </c>
      <c r="H34" s="352"/>
      <c r="I34" s="500"/>
      <c r="J34" s="352"/>
      <c r="K34" s="352"/>
    </row>
    <row r="35" spans="1:11" ht="15" customHeight="1" thickTop="1" thickBot="1">
      <c r="A35" s="494"/>
      <c r="B35" s="494"/>
      <c r="C35" s="516" t="s">
        <v>331</v>
      </c>
      <c r="D35" s="515">
        <f>E22*0.3</f>
        <v>0</v>
      </c>
      <c r="E35" s="513"/>
      <c r="F35" s="513"/>
      <c r="G35" s="500"/>
      <c r="H35" s="352"/>
      <c r="I35" s="500"/>
      <c r="J35" s="352"/>
      <c r="K35" s="352"/>
    </row>
    <row r="36" spans="1:11" ht="15" customHeight="1" thickTop="1" thickBot="1">
      <c r="A36" s="494"/>
      <c r="B36" s="494"/>
      <c r="C36" s="516" t="s">
        <v>332</v>
      </c>
      <c r="D36" s="515">
        <f>F22*0.35</f>
        <v>0</v>
      </c>
      <c r="E36" s="513"/>
      <c r="F36" s="513"/>
      <c r="G36" s="500"/>
      <c r="H36" s="352"/>
      <c r="I36" s="500"/>
      <c r="J36" s="352"/>
      <c r="K36" s="352"/>
    </row>
    <row r="37" spans="1:11" ht="15" customHeight="1" thickTop="1" thickBot="1">
      <c r="A37" s="494"/>
      <c r="B37" s="494"/>
      <c r="C37" s="516" t="s">
        <v>333</v>
      </c>
      <c r="D37" s="515">
        <f>SUM(D34:D36)</f>
        <v>0</v>
      </c>
      <c r="E37" s="513"/>
      <c r="F37" s="513"/>
      <c r="G37" s="500"/>
      <c r="H37" s="352"/>
      <c r="I37" s="500"/>
      <c r="J37" s="352"/>
      <c r="K37" s="352"/>
    </row>
    <row r="38" spans="1:11" ht="15" customHeight="1" thickTop="1">
      <c r="C38" s="142"/>
      <c r="D38" s="141"/>
      <c r="E38" s="141"/>
      <c r="F38" s="141"/>
      <c r="G38" s="143"/>
    </row>
    <row r="39" spans="1:11" ht="15" customHeight="1">
      <c r="C39" s="156" t="s">
        <v>334</v>
      </c>
      <c r="D39" s="141"/>
      <c r="E39" s="141"/>
      <c r="F39" s="141"/>
      <c r="G39" s="143"/>
    </row>
    <row r="42" spans="1:11" ht="15" customHeight="1">
      <c r="C42" s="142"/>
      <c r="D42" s="141"/>
      <c r="E42" s="141"/>
      <c r="F42" s="141"/>
      <c r="G42" s="158"/>
    </row>
  </sheetData>
  <sheetProtection algorithmName="SHA-512" hashValue="CKHrg36rAnvfr+9cXFe682XxKW+xOCHxM+GeVln55W/b1Boe5t9PJacRcsHS/5SaH0Op28/+9Fz7nG1aeixpOg==" saltValue="JFQneAFaid2D1558fZrBPA==" spinCount="100000" sheet="1" objects="1" scenarios="1"/>
  <mergeCells count="5">
    <mergeCell ref="C4:D4"/>
    <mergeCell ref="C5:D5"/>
    <mergeCell ref="D9:G9"/>
    <mergeCell ref="H9:I9"/>
    <mergeCell ref="C33:D33"/>
  </mergeCells>
  <pageMargins left="0.7" right="0.7" top="0.75" bottom="0.75" header="0.3" footer="0.3"/>
  <pageSetup scale="7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C22" sqref="C22"/>
    </sheetView>
  </sheetViews>
  <sheetFormatPr defaultRowHeight="12.75"/>
  <cols>
    <col min="1" max="1" width="13.7109375" bestFit="1" customWidth="1"/>
    <col min="2" max="2" width="8" bestFit="1" customWidth="1"/>
  </cols>
  <sheetData>
    <row r="1" spans="1:2">
      <c r="A1" t="s">
        <v>13</v>
      </c>
      <c r="B1" t="e">
        <f>'POST-BCQ LIVE ACTION'!#REF!+'POST-BCQ LIVE ACTION'!#REF!</f>
        <v>#REF!</v>
      </c>
    </row>
    <row r="2" spans="1:2">
      <c r="A2" t="s">
        <v>250</v>
      </c>
      <c r="B2" t="e">
        <f>IF('POST-BCQ LIVE ACTION'!#REF!=0,0,B1/'POST-BCQ LIVE ACTION'!#REF!)</f>
        <v>#REF!</v>
      </c>
    </row>
    <row r="4" spans="1:2">
      <c r="A4" t="s">
        <v>251</v>
      </c>
      <c r="B4" t="e">
        <f>'POST-BCQ LIVE ACTION'!#REF!+'POST-BCQ LIVE ACTION'!#REF!</f>
        <v>#REF!</v>
      </c>
    </row>
    <row r="5" spans="1:2">
      <c r="A5" t="s">
        <v>250</v>
      </c>
      <c r="B5" t="e">
        <f>IF('POST-BCQ LIVE ACTION'!#REF!=0,0,B4/'POST-BCQ LIVE ACTION'!#REF!)</f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J179"/>
  <sheetViews>
    <sheetView zoomScaleNormal="100" workbookViewId="0">
      <selection activeCell="L19" sqref="L19"/>
    </sheetView>
  </sheetViews>
  <sheetFormatPr defaultColWidth="9.140625" defaultRowHeight="12.75"/>
  <cols>
    <col min="1" max="1" width="9.140625" style="159"/>
    <col min="2" max="2" width="12.85546875" style="159" customWidth="1"/>
    <col min="3" max="3" width="36.5703125" style="159" customWidth="1"/>
    <col min="4" max="10" width="13.7109375" style="159" customWidth="1"/>
    <col min="11" max="16384" width="9.140625" style="159"/>
  </cols>
  <sheetData>
    <row r="1" spans="1:10" ht="20.25">
      <c r="A1" s="350" t="s">
        <v>253</v>
      </c>
      <c r="B1" s="350"/>
      <c r="C1" s="350"/>
      <c r="D1" s="350"/>
      <c r="E1" s="350"/>
      <c r="F1" s="350"/>
      <c r="G1" s="350"/>
      <c r="H1" s="350"/>
      <c r="I1" s="352"/>
      <c r="J1" s="352"/>
    </row>
    <row r="2" spans="1:10" ht="21" thickBot="1">
      <c r="A2" s="434" t="s">
        <v>338</v>
      </c>
      <c r="B2" s="434"/>
      <c r="C2" s="353"/>
      <c r="D2" s="354"/>
      <c r="E2" s="354"/>
      <c r="F2" s="354"/>
      <c r="G2" s="355"/>
      <c r="H2" s="356"/>
      <c r="I2" s="334"/>
      <c r="J2" s="334"/>
    </row>
    <row r="3" spans="1:10" ht="13.5" thickBot="1">
      <c r="A3" s="382"/>
      <c r="B3" s="383" t="s">
        <v>1</v>
      </c>
      <c r="C3" s="619"/>
      <c r="D3" s="620"/>
      <c r="E3" s="620"/>
      <c r="F3" s="620"/>
      <c r="G3" s="621"/>
      <c r="H3" s="384" t="s">
        <v>0</v>
      </c>
      <c r="I3" s="164"/>
      <c r="J3" s="352"/>
    </row>
    <row r="4" spans="1:10" ht="13.5" thickBot="1">
      <c r="A4" s="382"/>
      <c r="B4" s="383" t="s">
        <v>294</v>
      </c>
      <c r="C4" s="615"/>
      <c r="D4" s="616"/>
      <c r="E4" s="385"/>
      <c r="F4" s="385"/>
      <c r="G4" s="386"/>
      <c r="H4" s="383"/>
      <c r="I4" s="387"/>
      <c r="J4" s="352"/>
    </row>
    <row r="5" spans="1:10">
      <c r="A5" s="357" t="s">
        <v>339</v>
      </c>
      <c r="B5" s="357"/>
      <c r="C5" s="357"/>
      <c r="D5" s="357"/>
      <c r="E5" s="357"/>
      <c r="F5" s="357"/>
      <c r="G5" s="358"/>
      <c r="H5" s="358"/>
      <c r="I5" s="359"/>
      <c r="J5" s="358"/>
    </row>
    <row r="6" spans="1:10">
      <c r="A6" s="360"/>
      <c r="B6" s="358"/>
      <c r="C6" s="358"/>
      <c r="D6" s="358"/>
      <c r="E6" s="358"/>
      <c r="F6" s="358"/>
      <c r="G6" s="358"/>
      <c r="H6" s="358"/>
      <c r="I6" s="358"/>
      <c r="J6" s="358"/>
    </row>
    <row r="7" spans="1:10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3.5" thickBot="1">
      <c r="A8" s="362"/>
      <c r="B8" s="362"/>
      <c r="C8" s="362"/>
      <c r="D8" s="362"/>
      <c r="E8" s="362"/>
      <c r="F8" s="362"/>
      <c r="G8" s="362"/>
      <c r="H8" s="362"/>
      <c r="I8" s="363"/>
      <c r="J8" s="349"/>
    </row>
    <row r="9" spans="1:10" ht="13.5" thickBot="1">
      <c r="A9" s="36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49"/>
    </row>
    <row r="10" spans="1:10" ht="51.75" thickBot="1">
      <c r="A10" s="365" t="s">
        <v>297</v>
      </c>
      <c r="B10" s="365" t="s">
        <v>298</v>
      </c>
      <c r="C10" s="366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373" t="s">
        <v>306</v>
      </c>
    </row>
    <row r="11" spans="1:10">
      <c r="A11" s="463" t="s">
        <v>3</v>
      </c>
      <c r="B11" s="232"/>
      <c r="C11" s="443" t="s">
        <v>2</v>
      </c>
      <c r="D11" s="168"/>
      <c r="E11" s="168"/>
      <c r="F11" s="229"/>
      <c r="G11" s="168"/>
      <c r="H11" s="169"/>
      <c r="I11" s="170"/>
      <c r="J11" s="381"/>
    </row>
    <row r="12" spans="1:10">
      <c r="A12" s="464" t="s">
        <v>14</v>
      </c>
      <c r="B12" s="234"/>
      <c r="C12" s="444" t="s">
        <v>15</v>
      </c>
      <c r="D12" s="186">
        <v>0</v>
      </c>
      <c r="E12" s="186">
        <v>0</v>
      </c>
      <c r="F12" s="186">
        <v>0</v>
      </c>
      <c r="G12" s="186">
        <v>0</v>
      </c>
      <c r="H12" s="224">
        <v>0</v>
      </c>
      <c r="I12" s="225">
        <v>0</v>
      </c>
      <c r="J12" s="400">
        <f t="shared" ref="J12:J21" si="0">SUM(D12:I12)</f>
        <v>0</v>
      </c>
    </row>
    <row r="13" spans="1:10">
      <c r="A13" s="464" t="s">
        <v>16</v>
      </c>
      <c r="B13" s="234"/>
      <c r="C13" s="444" t="s">
        <v>17</v>
      </c>
      <c r="D13" s="186">
        <v>0</v>
      </c>
      <c r="E13" s="186">
        <v>0</v>
      </c>
      <c r="F13" s="186">
        <v>0</v>
      </c>
      <c r="G13" s="186">
        <v>0</v>
      </c>
      <c r="H13" s="224">
        <v>0</v>
      </c>
      <c r="I13" s="225">
        <v>0</v>
      </c>
      <c r="J13" s="400">
        <f t="shared" si="0"/>
        <v>0</v>
      </c>
    </row>
    <row r="14" spans="1:10">
      <c r="A14" s="464" t="s">
        <v>18</v>
      </c>
      <c r="B14" s="234"/>
      <c r="C14" s="444" t="s">
        <v>19</v>
      </c>
      <c r="D14" s="186">
        <v>0</v>
      </c>
      <c r="E14" s="186">
        <v>0</v>
      </c>
      <c r="F14" s="186">
        <v>0</v>
      </c>
      <c r="G14" s="186">
        <v>0</v>
      </c>
      <c r="H14" s="224">
        <v>0</v>
      </c>
      <c r="I14" s="225">
        <v>0</v>
      </c>
      <c r="J14" s="400">
        <f t="shared" si="0"/>
        <v>0</v>
      </c>
    </row>
    <row r="15" spans="1:10">
      <c r="A15" s="464" t="s">
        <v>20</v>
      </c>
      <c r="B15" s="234"/>
      <c r="C15" s="444" t="s">
        <v>21</v>
      </c>
      <c r="D15" s="186">
        <v>0</v>
      </c>
      <c r="E15" s="186">
        <v>0</v>
      </c>
      <c r="F15" s="186">
        <v>0</v>
      </c>
      <c r="G15" s="186">
        <v>0</v>
      </c>
      <c r="H15" s="224">
        <v>0</v>
      </c>
      <c r="I15" s="225">
        <v>0</v>
      </c>
      <c r="J15" s="400">
        <f t="shared" si="0"/>
        <v>0</v>
      </c>
    </row>
    <row r="16" spans="1:10">
      <c r="A16" s="464" t="s">
        <v>22</v>
      </c>
      <c r="B16" s="234"/>
      <c r="C16" s="444" t="s">
        <v>23</v>
      </c>
      <c r="D16" s="186">
        <v>0</v>
      </c>
      <c r="E16" s="186">
        <v>0</v>
      </c>
      <c r="F16" s="186">
        <v>0</v>
      </c>
      <c r="G16" s="186">
        <v>0</v>
      </c>
      <c r="H16" s="224">
        <v>0</v>
      </c>
      <c r="I16" s="225">
        <v>0</v>
      </c>
      <c r="J16" s="400">
        <f t="shared" si="0"/>
        <v>0</v>
      </c>
    </row>
    <row r="17" spans="1:10">
      <c r="A17" s="464" t="s">
        <v>24</v>
      </c>
      <c r="B17" s="234"/>
      <c r="C17" s="261" t="s">
        <v>25</v>
      </c>
      <c r="D17" s="186">
        <v>0</v>
      </c>
      <c r="E17" s="186">
        <v>0</v>
      </c>
      <c r="F17" s="186">
        <v>0</v>
      </c>
      <c r="G17" s="186">
        <v>0</v>
      </c>
      <c r="H17" s="224">
        <v>0</v>
      </c>
      <c r="I17" s="225">
        <v>0</v>
      </c>
      <c r="J17" s="400">
        <f t="shared" si="0"/>
        <v>0</v>
      </c>
    </row>
    <row r="18" spans="1:10">
      <c r="A18" s="464" t="s">
        <v>26</v>
      </c>
      <c r="B18" s="234"/>
      <c r="C18" s="445" t="s">
        <v>27</v>
      </c>
      <c r="D18" s="186">
        <v>0</v>
      </c>
      <c r="E18" s="186">
        <v>0</v>
      </c>
      <c r="F18" s="186">
        <v>0</v>
      </c>
      <c r="G18" s="186">
        <v>0</v>
      </c>
      <c r="H18" s="224">
        <v>0</v>
      </c>
      <c r="I18" s="225">
        <v>0</v>
      </c>
      <c r="J18" s="400">
        <f t="shared" si="0"/>
        <v>0</v>
      </c>
    </row>
    <row r="19" spans="1:10">
      <c r="A19" s="464" t="s">
        <v>28</v>
      </c>
      <c r="B19" s="234"/>
      <c r="C19" s="445" t="s">
        <v>29</v>
      </c>
      <c r="D19" s="186">
        <v>0</v>
      </c>
      <c r="E19" s="186">
        <v>0</v>
      </c>
      <c r="F19" s="186">
        <v>0</v>
      </c>
      <c r="G19" s="186">
        <v>0</v>
      </c>
      <c r="H19" s="224">
        <v>0</v>
      </c>
      <c r="I19" s="225">
        <v>0</v>
      </c>
      <c r="J19" s="400">
        <f t="shared" si="0"/>
        <v>0</v>
      </c>
    </row>
    <row r="20" spans="1:10">
      <c r="A20" s="464" t="s">
        <v>30</v>
      </c>
      <c r="B20" s="234"/>
      <c r="C20" s="445" t="s">
        <v>31</v>
      </c>
      <c r="D20" s="186">
        <v>0</v>
      </c>
      <c r="E20" s="186">
        <v>0</v>
      </c>
      <c r="F20" s="186">
        <v>0</v>
      </c>
      <c r="G20" s="186">
        <v>0</v>
      </c>
      <c r="H20" s="224">
        <v>0</v>
      </c>
      <c r="I20" s="225">
        <v>0</v>
      </c>
      <c r="J20" s="400">
        <f t="shared" si="0"/>
        <v>0</v>
      </c>
    </row>
    <row r="21" spans="1:10">
      <c r="A21" s="464" t="s">
        <v>32</v>
      </c>
      <c r="B21" s="234"/>
      <c r="C21" s="446" t="s">
        <v>33</v>
      </c>
      <c r="D21" s="186">
        <v>0</v>
      </c>
      <c r="E21" s="186">
        <v>0</v>
      </c>
      <c r="F21" s="186">
        <v>0</v>
      </c>
      <c r="G21" s="186">
        <v>0</v>
      </c>
      <c r="H21" s="224">
        <v>0</v>
      </c>
      <c r="I21" s="225">
        <v>0</v>
      </c>
      <c r="J21" s="400">
        <f t="shared" si="0"/>
        <v>0</v>
      </c>
    </row>
    <row r="22" spans="1:10">
      <c r="A22" s="389"/>
      <c r="B22" s="177"/>
      <c r="C22" s="178"/>
      <c r="D22" s="179"/>
      <c r="E22" s="179"/>
      <c r="F22" s="179"/>
      <c r="G22" s="179"/>
      <c r="H22" s="179"/>
      <c r="I22" s="219"/>
      <c r="J22" s="401"/>
    </row>
    <row r="23" spans="1:10">
      <c r="A23" s="463" t="s">
        <v>4</v>
      </c>
      <c r="B23" s="232"/>
      <c r="C23" s="443" t="s">
        <v>307</v>
      </c>
      <c r="D23" s="181"/>
      <c r="E23" s="181"/>
      <c r="F23" s="181"/>
      <c r="G23" s="181"/>
      <c r="H23" s="182"/>
      <c r="I23" s="183"/>
      <c r="J23" s="381"/>
    </row>
    <row r="24" spans="1:10">
      <c r="A24" s="464" t="s">
        <v>34</v>
      </c>
      <c r="B24" s="234"/>
      <c r="C24" s="446" t="s">
        <v>35</v>
      </c>
      <c r="D24" s="186">
        <v>0</v>
      </c>
      <c r="E24" s="186">
        <v>0</v>
      </c>
      <c r="F24" s="186">
        <v>0</v>
      </c>
      <c r="G24" s="186">
        <v>0</v>
      </c>
      <c r="H24" s="224">
        <v>0</v>
      </c>
      <c r="I24" s="225">
        <v>0</v>
      </c>
      <c r="J24" s="400">
        <f t="shared" ref="J24:J32" si="1">SUM(D24:I24)</f>
        <v>0</v>
      </c>
    </row>
    <row r="25" spans="1:10">
      <c r="A25" s="464" t="s">
        <v>36</v>
      </c>
      <c r="B25" s="234"/>
      <c r="C25" s="446" t="s">
        <v>19</v>
      </c>
      <c r="D25" s="186">
        <v>0</v>
      </c>
      <c r="E25" s="186">
        <v>0</v>
      </c>
      <c r="F25" s="186">
        <v>0</v>
      </c>
      <c r="G25" s="186">
        <v>0</v>
      </c>
      <c r="H25" s="224">
        <v>0</v>
      </c>
      <c r="I25" s="225">
        <v>0</v>
      </c>
      <c r="J25" s="400">
        <f t="shared" si="1"/>
        <v>0</v>
      </c>
    </row>
    <row r="26" spans="1:10">
      <c r="A26" s="464" t="s">
        <v>37</v>
      </c>
      <c r="B26" s="234"/>
      <c r="C26" s="444" t="s">
        <v>21</v>
      </c>
      <c r="D26" s="186">
        <v>0</v>
      </c>
      <c r="E26" s="186">
        <v>0</v>
      </c>
      <c r="F26" s="186">
        <v>0</v>
      </c>
      <c r="G26" s="186">
        <v>0</v>
      </c>
      <c r="H26" s="224">
        <v>0</v>
      </c>
      <c r="I26" s="225">
        <v>0</v>
      </c>
      <c r="J26" s="400">
        <f t="shared" si="1"/>
        <v>0</v>
      </c>
    </row>
    <row r="27" spans="1:10">
      <c r="A27" s="464" t="s">
        <v>38</v>
      </c>
      <c r="B27" s="234"/>
      <c r="C27" s="446" t="s">
        <v>23</v>
      </c>
      <c r="D27" s="186">
        <v>0</v>
      </c>
      <c r="E27" s="186">
        <v>0</v>
      </c>
      <c r="F27" s="186">
        <v>0</v>
      </c>
      <c r="G27" s="186">
        <v>0</v>
      </c>
      <c r="H27" s="224">
        <v>0</v>
      </c>
      <c r="I27" s="225">
        <v>0</v>
      </c>
      <c r="J27" s="400">
        <f t="shared" si="1"/>
        <v>0</v>
      </c>
    </row>
    <row r="28" spans="1:10">
      <c r="A28" s="464" t="s">
        <v>39</v>
      </c>
      <c r="B28" s="234"/>
      <c r="C28" s="261" t="s">
        <v>25</v>
      </c>
      <c r="D28" s="186">
        <v>0</v>
      </c>
      <c r="E28" s="186">
        <v>0</v>
      </c>
      <c r="F28" s="186">
        <v>0</v>
      </c>
      <c r="G28" s="186">
        <v>0</v>
      </c>
      <c r="H28" s="224">
        <v>0</v>
      </c>
      <c r="I28" s="225">
        <v>0</v>
      </c>
      <c r="J28" s="400">
        <f t="shared" si="1"/>
        <v>0</v>
      </c>
    </row>
    <row r="29" spans="1:10">
      <c r="A29" s="464" t="s">
        <v>40</v>
      </c>
      <c r="B29" s="234"/>
      <c r="C29" s="445" t="s">
        <v>27</v>
      </c>
      <c r="D29" s="186">
        <v>0</v>
      </c>
      <c r="E29" s="186">
        <v>0</v>
      </c>
      <c r="F29" s="186">
        <v>0</v>
      </c>
      <c r="G29" s="186">
        <v>0</v>
      </c>
      <c r="H29" s="224">
        <v>0</v>
      </c>
      <c r="I29" s="225">
        <v>0</v>
      </c>
      <c r="J29" s="400">
        <f t="shared" si="1"/>
        <v>0</v>
      </c>
    </row>
    <row r="30" spans="1:10">
      <c r="A30" s="464" t="s">
        <v>41</v>
      </c>
      <c r="B30" s="234"/>
      <c r="C30" s="446" t="s">
        <v>29</v>
      </c>
      <c r="D30" s="186">
        <v>0</v>
      </c>
      <c r="E30" s="186">
        <v>0</v>
      </c>
      <c r="F30" s="186">
        <v>0</v>
      </c>
      <c r="G30" s="186">
        <v>0</v>
      </c>
      <c r="H30" s="224">
        <v>0</v>
      </c>
      <c r="I30" s="225">
        <v>0</v>
      </c>
      <c r="J30" s="400">
        <f t="shared" si="1"/>
        <v>0</v>
      </c>
    </row>
    <row r="31" spans="1:10">
      <c r="A31" s="464" t="s">
        <v>42</v>
      </c>
      <c r="B31" s="234"/>
      <c r="C31" s="446" t="s">
        <v>43</v>
      </c>
      <c r="D31" s="186">
        <v>0</v>
      </c>
      <c r="E31" s="186">
        <v>0</v>
      </c>
      <c r="F31" s="186">
        <v>0</v>
      </c>
      <c r="G31" s="186">
        <v>0</v>
      </c>
      <c r="H31" s="224">
        <v>0</v>
      </c>
      <c r="I31" s="225">
        <v>0</v>
      </c>
      <c r="J31" s="400">
        <f t="shared" si="1"/>
        <v>0</v>
      </c>
    </row>
    <row r="32" spans="1:10">
      <c r="A32" s="464" t="s">
        <v>44</v>
      </c>
      <c r="B32" s="234"/>
      <c r="C32" s="446" t="s">
        <v>33</v>
      </c>
      <c r="D32" s="186">
        <v>0</v>
      </c>
      <c r="E32" s="186">
        <v>0</v>
      </c>
      <c r="F32" s="186">
        <v>0</v>
      </c>
      <c r="G32" s="186">
        <v>0</v>
      </c>
      <c r="H32" s="224">
        <v>0</v>
      </c>
      <c r="I32" s="225">
        <v>0</v>
      </c>
      <c r="J32" s="400">
        <f t="shared" si="1"/>
        <v>0</v>
      </c>
    </row>
    <row r="33" spans="1:10">
      <c r="A33" s="389"/>
      <c r="B33" s="177"/>
      <c r="C33" s="178"/>
      <c r="D33" s="179"/>
      <c r="E33" s="179"/>
      <c r="F33" s="179"/>
      <c r="G33" s="179"/>
      <c r="H33" s="179"/>
      <c r="I33" s="180"/>
      <c r="J33" s="400"/>
    </row>
    <row r="34" spans="1:10">
      <c r="A34" s="465" t="s">
        <v>5</v>
      </c>
      <c r="B34" s="237"/>
      <c r="C34" s="447" t="s">
        <v>308</v>
      </c>
      <c r="D34" s="181"/>
      <c r="E34" s="181"/>
      <c r="F34" s="181"/>
      <c r="G34" s="181"/>
      <c r="H34" s="181"/>
      <c r="I34" s="183"/>
      <c r="J34" s="381"/>
    </row>
    <row r="35" spans="1:10">
      <c r="A35" s="466" t="s">
        <v>45</v>
      </c>
      <c r="B35" s="246"/>
      <c r="C35" s="448" t="s">
        <v>46</v>
      </c>
      <c r="D35" s="186">
        <v>0</v>
      </c>
      <c r="E35" s="186">
        <v>0</v>
      </c>
      <c r="F35" s="186">
        <v>0</v>
      </c>
      <c r="G35" s="186">
        <v>0</v>
      </c>
      <c r="H35" s="224">
        <v>0</v>
      </c>
      <c r="I35" s="225">
        <v>0</v>
      </c>
      <c r="J35" s="400">
        <f>SUM(D35:I35)</f>
        <v>0</v>
      </c>
    </row>
    <row r="36" spans="1:10">
      <c r="A36" s="466" t="s">
        <v>47</v>
      </c>
      <c r="B36" s="246"/>
      <c r="C36" s="448" t="s">
        <v>29</v>
      </c>
      <c r="D36" s="186">
        <v>0</v>
      </c>
      <c r="E36" s="186">
        <v>0</v>
      </c>
      <c r="F36" s="186">
        <v>0</v>
      </c>
      <c r="G36" s="186">
        <v>0</v>
      </c>
      <c r="H36" s="224">
        <v>0</v>
      </c>
      <c r="I36" s="225">
        <v>0</v>
      </c>
      <c r="J36" s="400">
        <f>SUM(D36:I36)</f>
        <v>0</v>
      </c>
    </row>
    <row r="37" spans="1:10">
      <c r="A37" s="466" t="s">
        <v>48</v>
      </c>
      <c r="B37" s="246"/>
      <c r="C37" s="448" t="s">
        <v>43</v>
      </c>
      <c r="D37" s="186">
        <v>0</v>
      </c>
      <c r="E37" s="186">
        <v>0</v>
      </c>
      <c r="F37" s="186">
        <v>0</v>
      </c>
      <c r="G37" s="186">
        <v>0</v>
      </c>
      <c r="H37" s="224">
        <v>0</v>
      </c>
      <c r="I37" s="225">
        <v>0</v>
      </c>
      <c r="J37" s="400">
        <f>SUM(D37:I37)</f>
        <v>0</v>
      </c>
    </row>
    <row r="38" spans="1:10">
      <c r="A38" s="466" t="s">
        <v>49</v>
      </c>
      <c r="B38" s="246"/>
      <c r="C38" s="448" t="s">
        <v>33</v>
      </c>
      <c r="D38" s="186">
        <v>0</v>
      </c>
      <c r="E38" s="186">
        <v>0</v>
      </c>
      <c r="F38" s="186">
        <v>0</v>
      </c>
      <c r="G38" s="186">
        <v>0</v>
      </c>
      <c r="H38" s="224">
        <v>0</v>
      </c>
      <c r="I38" s="225">
        <v>0</v>
      </c>
      <c r="J38" s="400">
        <f>SUM(D38:I38)</f>
        <v>0</v>
      </c>
    </row>
    <row r="39" spans="1:10">
      <c r="A39" s="389"/>
      <c r="B39" s="177"/>
      <c r="C39" s="178"/>
      <c r="D39" s="179"/>
      <c r="E39" s="179"/>
      <c r="F39" s="179"/>
      <c r="G39" s="179"/>
      <c r="H39" s="179"/>
      <c r="I39" s="180"/>
      <c r="J39" s="402"/>
    </row>
    <row r="40" spans="1:10">
      <c r="A40" s="465" t="s">
        <v>6</v>
      </c>
      <c r="B40" s="237"/>
      <c r="C40" s="447" t="s">
        <v>309</v>
      </c>
      <c r="D40" s="181"/>
      <c r="E40" s="181"/>
      <c r="F40" s="181"/>
      <c r="G40" s="181"/>
      <c r="H40" s="181"/>
      <c r="I40" s="183"/>
      <c r="J40" s="381"/>
    </row>
    <row r="41" spans="1:10">
      <c r="A41" s="466" t="s">
        <v>50</v>
      </c>
      <c r="B41" s="247"/>
      <c r="C41" s="448" t="s">
        <v>51</v>
      </c>
      <c r="D41" s="186">
        <v>0</v>
      </c>
      <c r="E41" s="186">
        <v>0</v>
      </c>
      <c r="F41" s="186">
        <v>0</v>
      </c>
      <c r="G41" s="186">
        <v>0</v>
      </c>
      <c r="H41" s="224">
        <v>0</v>
      </c>
      <c r="I41" s="225">
        <v>0</v>
      </c>
      <c r="J41" s="400">
        <f t="shared" ref="J41:J59" si="2">SUM(D41:I41)</f>
        <v>0</v>
      </c>
    </row>
    <row r="42" spans="1:10">
      <c r="A42" s="467" t="s">
        <v>52</v>
      </c>
      <c r="B42" s="247"/>
      <c r="C42" s="449" t="s">
        <v>53</v>
      </c>
      <c r="D42" s="186">
        <v>0</v>
      </c>
      <c r="E42" s="186">
        <v>0</v>
      </c>
      <c r="F42" s="186">
        <v>0</v>
      </c>
      <c r="G42" s="186">
        <v>0</v>
      </c>
      <c r="H42" s="224">
        <v>0</v>
      </c>
      <c r="I42" s="225">
        <v>0</v>
      </c>
      <c r="J42" s="400">
        <f t="shared" si="2"/>
        <v>0</v>
      </c>
    </row>
    <row r="43" spans="1:10">
      <c r="A43" s="466" t="s">
        <v>54</v>
      </c>
      <c r="B43" s="248"/>
      <c r="C43" s="449" t="s">
        <v>55</v>
      </c>
      <c r="D43" s="186">
        <v>0</v>
      </c>
      <c r="E43" s="186">
        <v>0</v>
      </c>
      <c r="F43" s="186">
        <v>0</v>
      </c>
      <c r="G43" s="186">
        <v>0</v>
      </c>
      <c r="H43" s="224">
        <v>0</v>
      </c>
      <c r="I43" s="225">
        <v>0</v>
      </c>
      <c r="J43" s="400">
        <f t="shared" si="2"/>
        <v>0</v>
      </c>
    </row>
    <row r="44" spans="1:10">
      <c r="A44" s="467" t="s">
        <v>56</v>
      </c>
      <c r="B44" s="248"/>
      <c r="C44" s="449" t="s">
        <v>57</v>
      </c>
      <c r="D44" s="186">
        <v>0</v>
      </c>
      <c r="E44" s="186">
        <v>0</v>
      </c>
      <c r="F44" s="186">
        <v>0</v>
      </c>
      <c r="G44" s="186">
        <v>0</v>
      </c>
      <c r="H44" s="224">
        <v>0</v>
      </c>
      <c r="I44" s="225">
        <v>0</v>
      </c>
      <c r="J44" s="400">
        <f t="shared" si="2"/>
        <v>0</v>
      </c>
    </row>
    <row r="45" spans="1:10">
      <c r="A45" s="466" t="s">
        <v>58</v>
      </c>
      <c r="B45" s="248"/>
      <c r="C45" s="450" t="s">
        <v>59</v>
      </c>
      <c r="D45" s="186">
        <v>0</v>
      </c>
      <c r="E45" s="186">
        <v>0</v>
      </c>
      <c r="F45" s="186">
        <v>0</v>
      </c>
      <c r="G45" s="186">
        <v>0</v>
      </c>
      <c r="H45" s="224">
        <v>0</v>
      </c>
      <c r="I45" s="225">
        <v>0</v>
      </c>
      <c r="J45" s="400">
        <f t="shared" si="2"/>
        <v>0</v>
      </c>
    </row>
    <row r="46" spans="1:10">
      <c r="A46" s="467" t="s">
        <v>60</v>
      </c>
      <c r="B46" s="248"/>
      <c r="C46" s="450" t="s">
        <v>61</v>
      </c>
      <c r="D46" s="186">
        <v>0</v>
      </c>
      <c r="E46" s="186">
        <v>0</v>
      </c>
      <c r="F46" s="186">
        <v>0</v>
      </c>
      <c r="G46" s="186">
        <v>0</v>
      </c>
      <c r="H46" s="224">
        <v>0</v>
      </c>
      <c r="I46" s="225">
        <v>0</v>
      </c>
      <c r="J46" s="400">
        <f t="shared" si="2"/>
        <v>0</v>
      </c>
    </row>
    <row r="47" spans="1:10">
      <c r="A47" s="466" t="s">
        <v>62</v>
      </c>
      <c r="B47" s="248"/>
      <c r="C47" s="450" t="s">
        <v>63</v>
      </c>
      <c r="D47" s="186">
        <v>0</v>
      </c>
      <c r="E47" s="186">
        <v>0</v>
      </c>
      <c r="F47" s="186">
        <v>0</v>
      </c>
      <c r="G47" s="186">
        <v>0</v>
      </c>
      <c r="H47" s="224">
        <v>0</v>
      </c>
      <c r="I47" s="225">
        <v>0</v>
      </c>
      <c r="J47" s="400">
        <f t="shared" si="2"/>
        <v>0</v>
      </c>
    </row>
    <row r="48" spans="1:10">
      <c r="A48" s="467" t="s">
        <v>64</v>
      </c>
      <c r="B48" s="247"/>
      <c r="C48" s="448" t="s">
        <v>65</v>
      </c>
      <c r="D48" s="186">
        <v>0</v>
      </c>
      <c r="E48" s="186">
        <v>0</v>
      </c>
      <c r="F48" s="186">
        <v>0</v>
      </c>
      <c r="G48" s="186">
        <v>0</v>
      </c>
      <c r="H48" s="224">
        <v>0</v>
      </c>
      <c r="I48" s="225">
        <v>0</v>
      </c>
      <c r="J48" s="400">
        <f t="shared" si="2"/>
        <v>0</v>
      </c>
    </row>
    <row r="49" spans="1:10">
      <c r="A49" s="466" t="s">
        <v>66</v>
      </c>
      <c r="B49" s="247"/>
      <c r="C49" s="448" t="s">
        <v>67</v>
      </c>
      <c r="D49" s="186">
        <v>0</v>
      </c>
      <c r="E49" s="186">
        <v>0</v>
      </c>
      <c r="F49" s="186">
        <v>0</v>
      </c>
      <c r="G49" s="186">
        <v>0</v>
      </c>
      <c r="H49" s="224">
        <v>0</v>
      </c>
      <c r="I49" s="225">
        <v>0</v>
      </c>
      <c r="J49" s="400">
        <f t="shared" si="2"/>
        <v>0</v>
      </c>
    </row>
    <row r="50" spans="1:10">
      <c r="A50" s="467" t="s">
        <v>68</v>
      </c>
      <c r="B50" s="247"/>
      <c r="C50" s="448" t="s">
        <v>69</v>
      </c>
      <c r="D50" s="186">
        <v>0</v>
      </c>
      <c r="E50" s="186">
        <v>0</v>
      </c>
      <c r="F50" s="186">
        <v>0</v>
      </c>
      <c r="G50" s="186">
        <v>0</v>
      </c>
      <c r="H50" s="224">
        <v>0</v>
      </c>
      <c r="I50" s="225">
        <v>0</v>
      </c>
      <c r="J50" s="400">
        <f t="shared" si="2"/>
        <v>0</v>
      </c>
    </row>
    <row r="51" spans="1:10">
      <c r="A51" s="466" t="s">
        <v>70</v>
      </c>
      <c r="B51" s="247"/>
      <c r="C51" s="449" t="s">
        <v>71</v>
      </c>
      <c r="D51" s="186">
        <v>0</v>
      </c>
      <c r="E51" s="186">
        <v>0</v>
      </c>
      <c r="F51" s="186">
        <v>0</v>
      </c>
      <c r="G51" s="186">
        <v>0</v>
      </c>
      <c r="H51" s="224">
        <v>0</v>
      </c>
      <c r="I51" s="225">
        <v>0</v>
      </c>
      <c r="J51" s="400">
        <f t="shared" si="2"/>
        <v>0</v>
      </c>
    </row>
    <row r="52" spans="1:10">
      <c r="A52" s="467" t="s">
        <v>72</v>
      </c>
      <c r="B52" s="247"/>
      <c r="C52" s="448" t="s">
        <v>73</v>
      </c>
      <c r="D52" s="186">
        <v>0</v>
      </c>
      <c r="E52" s="186">
        <v>0</v>
      </c>
      <c r="F52" s="186">
        <v>0</v>
      </c>
      <c r="G52" s="186">
        <v>0</v>
      </c>
      <c r="H52" s="224">
        <v>0</v>
      </c>
      <c r="I52" s="225">
        <v>0</v>
      </c>
      <c r="J52" s="400">
        <f t="shared" si="2"/>
        <v>0</v>
      </c>
    </row>
    <row r="53" spans="1:10">
      <c r="A53" s="466" t="s">
        <v>74</v>
      </c>
      <c r="B53" s="247"/>
      <c r="C53" s="448" t="s">
        <v>75</v>
      </c>
      <c r="D53" s="186">
        <v>0</v>
      </c>
      <c r="E53" s="186">
        <v>0</v>
      </c>
      <c r="F53" s="186">
        <v>0</v>
      </c>
      <c r="G53" s="186">
        <v>0</v>
      </c>
      <c r="H53" s="224">
        <v>0</v>
      </c>
      <c r="I53" s="225">
        <v>0</v>
      </c>
      <c r="J53" s="400">
        <f t="shared" si="2"/>
        <v>0</v>
      </c>
    </row>
    <row r="54" spans="1:10">
      <c r="A54" s="467" t="s">
        <v>76</v>
      </c>
      <c r="B54" s="247"/>
      <c r="C54" s="449" t="s">
        <v>77</v>
      </c>
      <c r="D54" s="186">
        <v>0</v>
      </c>
      <c r="E54" s="186">
        <v>0</v>
      </c>
      <c r="F54" s="186">
        <v>0</v>
      </c>
      <c r="G54" s="186">
        <v>0</v>
      </c>
      <c r="H54" s="224">
        <v>0</v>
      </c>
      <c r="I54" s="225">
        <v>0</v>
      </c>
      <c r="J54" s="400">
        <f t="shared" si="2"/>
        <v>0</v>
      </c>
    </row>
    <row r="55" spans="1:10">
      <c r="A55" s="467" t="s">
        <v>78</v>
      </c>
      <c r="B55" s="247"/>
      <c r="C55" s="451" t="s">
        <v>25</v>
      </c>
      <c r="D55" s="186">
        <v>0</v>
      </c>
      <c r="E55" s="186">
        <v>0</v>
      </c>
      <c r="F55" s="186">
        <v>0</v>
      </c>
      <c r="G55" s="186">
        <v>0</v>
      </c>
      <c r="H55" s="224">
        <v>0</v>
      </c>
      <c r="I55" s="225">
        <v>0</v>
      </c>
      <c r="J55" s="400">
        <f t="shared" si="2"/>
        <v>0</v>
      </c>
    </row>
    <row r="56" spans="1:10">
      <c r="A56" s="466" t="s">
        <v>79</v>
      </c>
      <c r="B56" s="247"/>
      <c r="C56" s="448" t="s">
        <v>27</v>
      </c>
      <c r="D56" s="186">
        <v>0</v>
      </c>
      <c r="E56" s="186">
        <v>0</v>
      </c>
      <c r="F56" s="186">
        <v>0</v>
      </c>
      <c r="G56" s="186">
        <v>0</v>
      </c>
      <c r="H56" s="224">
        <v>0</v>
      </c>
      <c r="I56" s="225">
        <v>0</v>
      </c>
      <c r="J56" s="400">
        <f t="shared" si="2"/>
        <v>0</v>
      </c>
    </row>
    <row r="57" spans="1:10">
      <c r="A57" s="467" t="s">
        <v>80</v>
      </c>
      <c r="B57" s="247"/>
      <c r="C57" s="448" t="s">
        <v>29</v>
      </c>
      <c r="D57" s="186">
        <v>0</v>
      </c>
      <c r="E57" s="186">
        <v>0</v>
      </c>
      <c r="F57" s="186">
        <v>0</v>
      </c>
      <c r="G57" s="186">
        <v>0</v>
      </c>
      <c r="H57" s="224">
        <v>0</v>
      </c>
      <c r="I57" s="225">
        <v>0</v>
      </c>
      <c r="J57" s="400">
        <f t="shared" si="2"/>
        <v>0</v>
      </c>
    </row>
    <row r="58" spans="1:10">
      <c r="A58" s="466" t="s">
        <v>81</v>
      </c>
      <c r="B58" s="247"/>
      <c r="C58" s="449" t="s">
        <v>43</v>
      </c>
      <c r="D58" s="186">
        <v>0</v>
      </c>
      <c r="E58" s="186">
        <v>0</v>
      </c>
      <c r="F58" s="186">
        <v>0</v>
      </c>
      <c r="G58" s="186">
        <v>0</v>
      </c>
      <c r="H58" s="224">
        <v>0</v>
      </c>
      <c r="I58" s="225">
        <v>0</v>
      </c>
      <c r="J58" s="400">
        <f t="shared" si="2"/>
        <v>0</v>
      </c>
    </row>
    <row r="59" spans="1:10">
      <c r="A59" s="466" t="s">
        <v>82</v>
      </c>
      <c r="B59" s="247"/>
      <c r="C59" s="448" t="s">
        <v>33</v>
      </c>
      <c r="D59" s="186">
        <v>0</v>
      </c>
      <c r="E59" s="186">
        <v>0</v>
      </c>
      <c r="F59" s="186">
        <v>0</v>
      </c>
      <c r="G59" s="186">
        <v>0</v>
      </c>
      <c r="H59" s="224">
        <v>0</v>
      </c>
      <c r="I59" s="225">
        <v>0</v>
      </c>
      <c r="J59" s="400">
        <f t="shared" si="2"/>
        <v>0</v>
      </c>
    </row>
    <row r="60" spans="1:10">
      <c r="A60" s="389"/>
      <c r="B60" s="177"/>
      <c r="C60" s="178"/>
      <c r="D60" s="179"/>
      <c r="E60" s="179"/>
      <c r="F60" s="179"/>
      <c r="G60" s="179"/>
      <c r="H60" s="179"/>
      <c r="I60" s="180"/>
      <c r="J60" s="402"/>
    </row>
    <row r="61" spans="1:10">
      <c r="A61" s="465" t="s">
        <v>7</v>
      </c>
      <c r="B61" s="237"/>
      <c r="C61" s="447" t="s">
        <v>310</v>
      </c>
      <c r="D61" s="181"/>
      <c r="E61" s="181"/>
      <c r="F61" s="181"/>
      <c r="G61" s="181"/>
      <c r="H61" s="181"/>
      <c r="I61" s="183"/>
      <c r="J61" s="381"/>
    </row>
    <row r="62" spans="1:10">
      <c r="A62" s="468" t="s">
        <v>83</v>
      </c>
      <c r="B62" s="245"/>
      <c r="C62" s="448" t="s">
        <v>84</v>
      </c>
      <c r="D62" s="186">
        <v>0</v>
      </c>
      <c r="E62" s="186">
        <v>0</v>
      </c>
      <c r="F62" s="186">
        <v>0</v>
      </c>
      <c r="G62" s="186">
        <v>0</v>
      </c>
      <c r="H62" s="224">
        <v>0</v>
      </c>
      <c r="I62" s="225">
        <v>0</v>
      </c>
      <c r="J62" s="400">
        <f t="shared" ref="J62:J77" si="3">SUM(D62:I62)</f>
        <v>0</v>
      </c>
    </row>
    <row r="63" spans="1:10">
      <c r="A63" s="466" t="s">
        <v>85</v>
      </c>
      <c r="B63" s="245"/>
      <c r="C63" s="449" t="s">
        <v>86</v>
      </c>
      <c r="D63" s="186">
        <v>0</v>
      </c>
      <c r="E63" s="186">
        <v>0</v>
      </c>
      <c r="F63" s="186">
        <v>0</v>
      </c>
      <c r="G63" s="186">
        <v>0</v>
      </c>
      <c r="H63" s="224">
        <v>0</v>
      </c>
      <c r="I63" s="225">
        <v>0</v>
      </c>
      <c r="J63" s="400">
        <f t="shared" si="3"/>
        <v>0</v>
      </c>
    </row>
    <row r="64" spans="1:10">
      <c r="A64" s="468" t="s">
        <v>87</v>
      </c>
      <c r="B64" s="245"/>
      <c r="C64" s="448" t="s">
        <v>88</v>
      </c>
      <c r="D64" s="186">
        <v>0</v>
      </c>
      <c r="E64" s="186">
        <v>0</v>
      </c>
      <c r="F64" s="186">
        <v>0</v>
      </c>
      <c r="G64" s="186">
        <v>0</v>
      </c>
      <c r="H64" s="224">
        <v>0</v>
      </c>
      <c r="I64" s="225">
        <v>0</v>
      </c>
      <c r="J64" s="400">
        <f t="shared" si="3"/>
        <v>0</v>
      </c>
    </row>
    <row r="65" spans="1:10">
      <c r="A65" s="466" t="s">
        <v>89</v>
      </c>
      <c r="B65" s="245"/>
      <c r="C65" s="452" t="s">
        <v>90</v>
      </c>
      <c r="D65" s="186">
        <v>0</v>
      </c>
      <c r="E65" s="186">
        <v>0</v>
      </c>
      <c r="F65" s="186">
        <v>0</v>
      </c>
      <c r="G65" s="186">
        <v>0</v>
      </c>
      <c r="H65" s="224">
        <v>0</v>
      </c>
      <c r="I65" s="225">
        <v>0</v>
      </c>
      <c r="J65" s="400">
        <f t="shared" si="3"/>
        <v>0</v>
      </c>
    </row>
    <row r="66" spans="1:10">
      <c r="A66" s="468" t="s">
        <v>91</v>
      </c>
      <c r="B66" s="245"/>
      <c r="C66" s="452" t="s">
        <v>92</v>
      </c>
      <c r="D66" s="186">
        <v>0</v>
      </c>
      <c r="E66" s="186">
        <v>0</v>
      </c>
      <c r="F66" s="186">
        <v>0</v>
      </c>
      <c r="G66" s="186">
        <v>0</v>
      </c>
      <c r="H66" s="224">
        <v>0</v>
      </c>
      <c r="I66" s="225">
        <v>0</v>
      </c>
      <c r="J66" s="400">
        <f t="shared" si="3"/>
        <v>0</v>
      </c>
    </row>
    <row r="67" spans="1:10">
      <c r="A67" s="466" t="s">
        <v>93</v>
      </c>
      <c r="B67" s="245"/>
      <c r="C67" s="448" t="s">
        <v>94</v>
      </c>
      <c r="D67" s="186">
        <v>0</v>
      </c>
      <c r="E67" s="186">
        <v>0</v>
      </c>
      <c r="F67" s="186">
        <v>0</v>
      </c>
      <c r="G67" s="186">
        <v>0</v>
      </c>
      <c r="H67" s="224">
        <v>0</v>
      </c>
      <c r="I67" s="225">
        <v>0</v>
      </c>
      <c r="J67" s="400">
        <f t="shared" si="3"/>
        <v>0</v>
      </c>
    </row>
    <row r="68" spans="1:10">
      <c r="A68" s="468" t="s">
        <v>95</v>
      </c>
      <c r="B68" s="245"/>
      <c r="C68" s="448" t="s">
        <v>96</v>
      </c>
      <c r="D68" s="186">
        <v>0</v>
      </c>
      <c r="E68" s="186">
        <v>0</v>
      </c>
      <c r="F68" s="186">
        <v>0</v>
      </c>
      <c r="G68" s="186">
        <v>0</v>
      </c>
      <c r="H68" s="224">
        <v>0</v>
      </c>
      <c r="I68" s="225">
        <v>0</v>
      </c>
      <c r="J68" s="400">
        <f t="shared" si="3"/>
        <v>0</v>
      </c>
    </row>
    <row r="69" spans="1:10">
      <c r="A69" s="466" t="s">
        <v>97</v>
      </c>
      <c r="B69" s="245"/>
      <c r="C69" s="448" t="s">
        <v>98</v>
      </c>
      <c r="D69" s="186">
        <v>0</v>
      </c>
      <c r="E69" s="186">
        <v>0</v>
      </c>
      <c r="F69" s="186">
        <v>0</v>
      </c>
      <c r="G69" s="186">
        <v>0</v>
      </c>
      <c r="H69" s="224">
        <v>0</v>
      </c>
      <c r="I69" s="225">
        <v>0</v>
      </c>
      <c r="J69" s="400">
        <f t="shared" si="3"/>
        <v>0</v>
      </c>
    </row>
    <row r="70" spans="1:10">
      <c r="A70" s="468" t="s">
        <v>99</v>
      </c>
      <c r="B70" s="245"/>
      <c r="C70" s="448" t="s">
        <v>100</v>
      </c>
      <c r="D70" s="186">
        <v>0</v>
      </c>
      <c r="E70" s="186">
        <v>0</v>
      </c>
      <c r="F70" s="186">
        <v>0</v>
      </c>
      <c r="G70" s="186">
        <v>0</v>
      </c>
      <c r="H70" s="224">
        <v>0</v>
      </c>
      <c r="I70" s="225">
        <v>0</v>
      </c>
      <c r="J70" s="400">
        <f t="shared" si="3"/>
        <v>0</v>
      </c>
    </row>
    <row r="71" spans="1:10">
      <c r="A71" s="466" t="s">
        <v>101</v>
      </c>
      <c r="B71" s="245"/>
      <c r="C71" s="448" t="s">
        <v>102</v>
      </c>
      <c r="D71" s="186">
        <v>0</v>
      </c>
      <c r="E71" s="186">
        <v>0</v>
      </c>
      <c r="F71" s="186">
        <v>0</v>
      </c>
      <c r="G71" s="186">
        <v>0</v>
      </c>
      <c r="H71" s="224">
        <v>0</v>
      </c>
      <c r="I71" s="225">
        <v>0</v>
      </c>
      <c r="J71" s="400">
        <f t="shared" si="3"/>
        <v>0</v>
      </c>
    </row>
    <row r="72" spans="1:10">
      <c r="A72" s="468" t="s">
        <v>103</v>
      </c>
      <c r="B72" s="245"/>
      <c r="C72" s="453" t="s">
        <v>104</v>
      </c>
      <c r="D72" s="186">
        <v>0</v>
      </c>
      <c r="E72" s="186">
        <v>0</v>
      </c>
      <c r="F72" s="186">
        <v>0</v>
      </c>
      <c r="G72" s="186">
        <v>0</v>
      </c>
      <c r="H72" s="224">
        <v>0</v>
      </c>
      <c r="I72" s="225">
        <v>0</v>
      </c>
      <c r="J72" s="400">
        <f t="shared" si="3"/>
        <v>0</v>
      </c>
    </row>
    <row r="73" spans="1:10">
      <c r="A73" s="466" t="s">
        <v>105</v>
      </c>
      <c r="B73" s="245"/>
      <c r="C73" s="452" t="s">
        <v>106</v>
      </c>
      <c r="D73" s="186">
        <v>0</v>
      </c>
      <c r="E73" s="186">
        <v>0</v>
      </c>
      <c r="F73" s="186">
        <v>0</v>
      </c>
      <c r="G73" s="186">
        <v>0</v>
      </c>
      <c r="H73" s="224">
        <v>0</v>
      </c>
      <c r="I73" s="225">
        <v>0</v>
      </c>
      <c r="J73" s="400">
        <f t="shared" si="3"/>
        <v>0</v>
      </c>
    </row>
    <row r="74" spans="1:10">
      <c r="A74" s="468" t="s">
        <v>107</v>
      </c>
      <c r="B74" s="245"/>
      <c r="C74" s="448" t="s">
        <v>27</v>
      </c>
      <c r="D74" s="186">
        <v>0</v>
      </c>
      <c r="E74" s="186">
        <v>0</v>
      </c>
      <c r="F74" s="186">
        <v>0</v>
      </c>
      <c r="G74" s="186">
        <v>0</v>
      </c>
      <c r="H74" s="224">
        <v>0</v>
      </c>
      <c r="I74" s="225">
        <v>0</v>
      </c>
      <c r="J74" s="400">
        <f t="shared" si="3"/>
        <v>0</v>
      </c>
    </row>
    <row r="75" spans="1:10">
      <c r="A75" s="466" t="s">
        <v>108</v>
      </c>
      <c r="B75" s="245"/>
      <c r="C75" s="448" t="s">
        <v>29</v>
      </c>
      <c r="D75" s="186">
        <v>0</v>
      </c>
      <c r="E75" s="186">
        <v>0</v>
      </c>
      <c r="F75" s="186">
        <v>0</v>
      </c>
      <c r="G75" s="186">
        <v>0</v>
      </c>
      <c r="H75" s="224">
        <v>0</v>
      </c>
      <c r="I75" s="225">
        <v>0</v>
      </c>
      <c r="J75" s="400">
        <f t="shared" si="3"/>
        <v>0</v>
      </c>
    </row>
    <row r="76" spans="1:10">
      <c r="A76" s="468" t="s">
        <v>109</v>
      </c>
      <c r="B76" s="245"/>
      <c r="C76" s="454" t="s">
        <v>43</v>
      </c>
      <c r="D76" s="186">
        <v>0</v>
      </c>
      <c r="E76" s="186">
        <v>0</v>
      </c>
      <c r="F76" s="186">
        <v>0</v>
      </c>
      <c r="G76" s="186">
        <v>0</v>
      </c>
      <c r="H76" s="224">
        <v>0</v>
      </c>
      <c r="I76" s="225">
        <v>0</v>
      </c>
      <c r="J76" s="400">
        <f t="shared" si="3"/>
        <v>0</v>
      </c>
    </row>
    <row r="77" spans="1:10">
      <c r="A77" s="466" t="s">
        <v>110</v>
      </c>
      <c r="B77" s="245"/>
      <c r="C77" s="448" t="s">
        <v>33</v>
      </c>
      <c r="D77" s="186">
        <v>0</v>
      </c>
      <c r="E77" s="186">
        <v>0</v>
      </c>
      <c r="F77" s="186">
        <v>0</v>
      </c>
      <c r="G77" s="186">
        <v>0</v>
      </c>
      <c r="H77" s="224">
        <v>0</v>
      </c>
      <c r="I77" s="225">
        <v>0</v>
      </c>
      <c r="J77" s="400">
        <f t="shared" si="3"/>
        <v>0</v>
      </c>
    </row>
    <row r="78" spans="1:10">
      <c r="A78" s="389"/>
      <c r="B78" s="177"/>
      <c r="C78" s="178"/>
      <c r="D78" s="179"/>
      <c r="E78" s="179"/>
      <c r="F78" s="179"/>
      <c r="G78" s="179"/>
      <c r="H78" s="179"/>
      <c r="I78" s="180"/>
      <c r="J78" s="402"/>
    </row>
    <row r="79" spans="1:10">
      <c r="A79" s="465" t="s">
        <v>8</v>
      </c>
      <c r="B79" s="237"/>
      <c r="C79" s="447" t="s">
        <v>311</v>
      </c>
      <c r="D79" s="181"/>
      <c r="E79" s="181"/>
      <c r="F79" s="181"/>
      <c r="G79" s="181"/>
      <c r="H79" s="181"/>
      <c r="I79" s="183"/>
      <c r="J79" s="381"/>
    </row>
    <row r="80" spans="1:10">
      <c r="A80" s="467" t="s">
        <v>111</v>
      </c>
      <c r="B80" s="245"/>
      <c r="C80" s="449" t="s">
        <v>112</v>
      </c>
      <c r="D80" s="186">
        <v>0</v>
      </c>
      <c r="E80" s="186">
        <v>0</v>
      </c>
      <c r="F80" s="186">
        <v>0</v>
      </c>
      <c r="G80" s="186">
        <v>0</v>
      </c>
      <c r="H80" s="224">
        <v>0</v>
      </c>
      <c r="I80" s="225">
        <v>0</v>
      </c>
      <c r="J80" s="400">
        <f t="shared" ref="J80:J95" si="4">SUM(D80:I80)</f>
        <v>0</v>
      </c>
    </row>
    <row r="81" spans="1:10">
      <c r="A81" s="466" t="s">
        <v>113</v>
      </c>
      <c r="B81" s="245"/>
      <c r="C81" s="450" t="s">
        <v>114</v>
      </c>
      <c r="D81" s="186">
        <v>0</v>
      </c>
      <c r="E81" s="186">
        <v>0</v>
      </c>
      <c r="F81" s="186">
        <v>0</v>
      </c>
      <c r="G81" s="186">
        <v>0</v>
      </c>
      <c r="H81" s="224">
        <v>0</v>
      </c>
      <c r="I81" s="225">
        <v>0</v>
      </c>
      <c r="J81" s="400">
        <f t="shared" si="4"/>
        <v>0</v>
      </c>
    </row>
    <row r="82" spans="1:10">
      <c r="A82" s="467" t="s">
        <v>115</v>
      </c>
      <c r="B82" s="245"/>
      <c r="C82" s="450" t="s">
        <v>116</v>
      </c>
      <c r="D82" s="186">
        <v>0</v>
      </c>
      <c r="E82" s="186">
        <v>0</v>
      </c>
      <c r="F82" s="186">
        <v>0</v>
      </c>
      <c r="G82" s="186">
        <v>0</v>
      </c>
      <c r="H82" s="224">
        <v>0</v>
      </c>
      <c r="I82" s="225">
        <v>0</v>
      </c>
      <c r="J82" s="400">
        <f t="shared" si="4"/>
        <v>0</v>
      </c>
    </row>
    <row r="83" spans="1:10">
      <c r="A83" s="466" t="s">
        <v>117</v>
      </c>
      <c r="B83" s="245"/>
      <c r="C83" s="452" t="s">
        <v>118</v>
      </c>
      <c r="D83" s="186">
        <v>0</v>
      </c>
      <c r="E83" s="186">
        <v>0</v>
      </c>
      <c r="F83" s="186">
        <v>0</v>
      </c>
      <c r="G83" s="186">
        <v>0</v>
      </c>
      <c r="H83" s="224">
        <v>0</v>
      </c>
      <c r="I83" s="225">
        <v>0</v>
      </c>
      <c r="J83" s="400">
        <f t="shared" si="4"/>
        <v>0</v>
      </c>
    </row>
    <row r="84" spans="1:10">
      <c r="A84" s="467" t="s">
        <v>119</v>
      </c>
      <c r="B84" s="245"/>
      <c r="C84" s="450" t="s">
        <v>120</v>
      </c>
      <c r="D84" s="186">
        <v>0</v>
      </c>
      <c r="E84" s="186">
        <v>0</v>
      </c>
      <c r="F84" s="186">
        <v>0</v>
      </c>
      <c r="G84" s="186">
        <v>0</v>
      </c>
      <c r="H84" s="224">
        <v>0</v>
      </c>
      <c r="I84" s="225">
        <v>0</v>
      </c>
      <c r="J84" s="400">
        <f t="shared" si="4"/>
        <v>0</v>
      </c>
    </row>
    <row r="85" spans="1:10">
      <c r="A85" s="466" t="s">
        <v>121</v>
      </c>
      <c r="B85" s="245"/>
      <c r="C85" s="450" t="s">
        <v>122</v>
      </c>
      <c r="D85" s="186">
        <v>0</v>
      </c>
      <c r="E85" s="186">
        <v>0</v>
      </c>
      <c r="F85" s="186">
        <v>0</v>
      </c>
      <c r="G85" s="186">
        <v>0</v>
      </c>
      <c r="H85" s="224">
        <v>0</v>
      </c>
      <c r="I85" s="225">
        <v>0</v>
      </c>
      <c r="J85" s="400">
        <f t="shared" si="4"/>
        <v>0</v>
      </c>
    </row>
    <row r="86" spans="1:10">
      <c r="A86" s="467" t="s">
        <v>123</v>
      </c>
      <c r="B86" s="245"/>
      <c r="C86" s="452" t="s">
        <v>124</v>
      </c>
      <c r="D86" s="186">
        <v>0</v>
      </c>
      <c r="E86" s="186">
        <v>0</v>
      </c>
      <c r="F86" s="186">
        <v>0</v>
      </c>
      <c r="G86" s="186">
        <v>0</v>
      </c>
      <c r="H86" s="224">
        <v>0</v>
      </c>
      <c r="I86" s="225">
        <v>0</v>
      </c>
      <c r="J86" s="400">
        <f t="shared" si="4"/>
        <v>0</v>
      </c>
    </row>
    <row r="87" spans="1:10">
      <c r="A87" s="466" t="s">
        <v>125</v>
      </c>
      <c r="B87" s="245"/>
      <c r="C87" s="450" t="s">
        <v>126</v>
      </c>
      <c r="D87" s="186">
        <v>0</v>
      </c>
      <c r="E87" s="186">
        <v>0</v>
      </c>
      <c r="F87" s="186">
        <v>0</v>
      </c>
      <c r="G87" s="186">
        <v>0</v>
      </c>
      <c r="H87" s="224">
        <v>0</v>
      </c>
      <c r="I87" s="225">
        <v>0</v>
      </c>
      <c r="J87" s="400">
        <f t="shared" si="4"/>
        <v>0</v>
      </c>
    </row>
    <row r="88" spans="1:10">
      <c r="A88" s="467" t="s">
        <v>127</v>
      </c>
      <c r="B88" s="245"/>
      <c r="C88" s="450" t="s">
        <v>128</v>
      </c>
      <c r="D88" s="186">
        <v>0</v>
      </c>
      <c r="E88" s="186">
        <v>0</v>
      </c>
      <c r="F88" s="186">
        <v>0</v>
      </c>
      <c r="G88" s="186">
        <v>0</v>
      </c>
      <c r="H88" s="224">
        <v>0</v>
      </c>
      <c r="I88" s="225">
        <v>0</v>
      </c>
      <c r="J88" s="400">
        <f t="shared" si="4"/>
        <v>0</v>
      </c>
    </row>
    <row r="89" spans="1:10">
      <c r="A89" s="467" t="s">
        <v>129</v>
      </c>
      <c r="B89" s="245"/>
      <c r="C89" s="450" t="s">
        <v>130</v>
      </c>
      <c r="D89" s="186">
        <v>0</v>
      </c>
      <c r="E89" s="186">
        <v>0</v>
      </c>
      <c r="F89" s="186">
        <v>0</v>
      </c>
      <c r="G89" s="186">
        <v>0</v>
      </c>
      <c r="H89" s="224">
        <v>0</v>
      </c>
      <c r="I89" s="225">
        <v>0</v>
      </c>
      <c r="J89" s="400">
        <f t="shared" si="4"/>
        <v>0</v>
      </c>
    </row>
    <row r="90" spans="1:10">
      <c r="A90" s="466" t="s">
        <v>131</v>
      </c>
      <c r="B90" s="245"/>
      <c r="C90" s="452" t="s">
        <v>132</v>
      </c>
      <c r="D90" s="186">
        <v>0</v>
      </c>
      <c r="E90" s="186">
        <v>0</v>
      </c>
      <c r="F90" s="186">
        <v>0</v>
      </c>
      <c r="G90" s="186">
        <v>0</v>
      </c>
      <c r="H90" s="224">
        <v>0</v>
      </c>
      <c r="I90" s="225">
        <v>0</v>
      </c>
      <c r="J90" s="400">
        <f t="shared" si="4"/>
        <v>0</v>
      </c>
    </row>
    <row r="91" spans="1:10">
      <c r="A91" s="467" t="s">
        <v>133</v>
      </c>
      <c r="B91" s="245"/>
      <c r="C91" s="452" t="s">
        <v>134</v>
      </c>
      <c r="D91" s="197">
        <v>0</v>
      </c>
      <c r="E91" s="197">
        <v>0</v>
      </c>
      <c r="F91" s="186">
        <v>0</v>
      </c>
      <c r="G91" s="186">
        <v>0</v>
      </c>
      <c r="H91" s="224">
        <v>0</v>
      </c>
      <c r="I91" s="225">
        <v>0</v>
      </c>
      <c r="J91" s="400">
        <f t="shared" si="4"/>
        <v>0</v>
      </c>
    </row>
    <row r="92" spans="1:10">
      <c r="A92" s="466" t="s">
        <v>135</v>
      </c>
      <c r="B92" s="245"/>
      <c r="C92" s="452" t="s">
        <v>106</v>
      </c>
      <c r="D92" s="197">
        <v>0</v>
      </c>
      <c r="E92" s="197">
        <v>0</v>
      </c>
      <c r="F92" s="186">
        <v>0</v>
      </c>
      <c r="G92" s="186">
        <v>0</v>
      </c>
      <c r="H92" s="224">
        <v>0</v>
      </c>
      <c r="I92" s="225">
        <v>0</v>
      </c>
      <c r="J92" s="400">
        <f t="shared" si="4"/>
        <v>0</v>
      </c>
    </row>
    <row r="93" spans="1:10">
      <c r="A93" s="466" t="s">
        <v>136</v>
      </c>
      <c r="B93" s="245"/>
      <c r="C93" s="448" t="s">
        <v>29</v>
      </c>
      <c r="D93" s="197">
        <v>0</v>
      </c>
      <c r="E93" s="197">
        <v>0</v>
      </c>
      <c r="F93" s="186">
        <v>0</v>
      </c>
      <c r="G93" s="186">
        <v>0</v>
      </c>
      <c r="H93" s="224">
        <v>0</v>
      </c>
      <c r="I93" s="225">
        <v>0</v>
      </c>
      <c r="J93" s="400">
        <f t="shared" si="4"/>
        <v>0</v>
      </c>
    </row>
    <row r="94" spans="1:10">
      <c r="A94" s="467" t="s">
        <v>137</v>
      </c>
      <c r="B94" s="245"/>
      <c r="C94" s="449" t="s">
        <v>43</v>
      </c>
      <c r="D94" s="197">
        <v>0</v>
      </c>
      <c r="E94" s="197">
        <v>0</v>
      </c>
      <c r="F94" s="186">
        <v>0</v>
      </c>
      <c r="G94" s="186">
        <v>0</v>
      </c>
      <c r="H94" s="224">
        <v>0</v>
      </c>
      <c r="I94" s="225">
        <v>0</v>
      </c>
      <c r="J94" s="400">
        <f t="shared" si="4"/>
        <v>0</v>
      </c>
    </row>
    <row r="95" spans="1:10">
      <c r="A95" s="466" t="s">
        <v>138</v>
      </c>
      <c r="B95" s="245"/>
      <c r="C95" s="448" t="s">
        <v>33</v>
      </c>
      <c r="D95" s="197">
        <v>0</v>
      </c>
      <c r="E95" s="197">
        <v>0</v>
      </c>
      <c r="F95" s="186">
        <v>0</v>
      </c>
      <c r="G95" s="197">
        <v>0</v>
      </c>
      <c r="H95" s="224">
        <v>0</v>
      </c>
      <c r="I95" s="225">
        <v>0</v>
      </c>
      <c r="J95" s="400">
        <f t="shared" si="4"/>
        <v>0</v>
      </c>
    </row>
    <row r="96" spans="1:10">
      <c r="A96" s="389"/>
      <c r="B96" s="177"/>
      <c r="C96" s="178"/>
      <c r="D96" s="179"/>
      <c r="E96" s="179"/>
      <c r="F96" s="179"/>
      <c r="G96" s="179"/>
      <c r="H96" s="179"/>
      <c r="I96" s="180"/>
      <c r="J96" s="402"/>
    </row>
    <row r="97" spans="1:10">
      <c r="A97" s="465" t="s">
        <v>9</v>
      </c>
      <c r="B97" s="237"/>
      <c r="C97" s="447" t="s">
        <v>312</v>
      </c>
      <c r="D97" s="198"/>
      <c r="E97" s="198"/>
      <c r="F97" s="198"/>
      <c r="G97" s="199"/>
      <c r="H97" s="199"/>
      <c r="I97" s="200"/>
      <c r="J97" s="381"/>
    </row>
    <row r="98" spans="1:10">
      <c r="A98" s="466" t="s">
        <v>139</v>
      </c>
      <c r="B98" s="245"/>
      <c r="C98" s="449" t="s">
        <v>140</v>
      </c>
      <c r="D98" s="197">
        <v>0</v>
      </c>
      <c r="E98" s="197">
        <v>0</v>
      </c>
      <c r="F98" s="186">
        <v>0</v>
      </c>
      <c r="G98" s="197">
        <v>0</v>
      </c>
      <c r="H98" s="224">
        <v>0</v>
      </c>
      <c r="I98" s="225">
        <v>0</v>
      </c>
      <c r="J98" s="400">
        <f t="shared" ref="J98:J114" si="5">SUM(D98:I98)</f>
        <v>0</v>
      </c>
    </row>
    <row r="99" spans="1:10">
      <c r="A99" s="466" t="s">
        <v>141</v>
      </c>
      <c r="B99" s="245"/>
      <c r="C99" s="453" t="s">
        <v>142</v>
      </c>
      <c r="D99" s="197">
        <v>0</v>
      </c>
      <c r="E99" s="197">
        <v>0</v>
      </c>
      <c r="F99" s="186">
        <v>0</v>
      </c>
      <c r="G99" s="197">
        <v>0</v>
      </c>
      <c r="H99" s="224">
        <v>0</v>
      </c>
      <c r="I99" s="225">
        <v>0</v>
      </c>
      <c r="J99" s="400">
        <f t="shared" si="5"/>
        <v>0</v>
      </c>
    </row>
    <row r="100" spans="1:10">
      <c r="A100" s="466" t="s">
        <v>143</v>
      </c>
      <c r="B100" s="245"/>
      <c r="C100" s="448" t="s">
        <v>144</v>
      </c>
      <c r="D100" s="197">
        <v>0</v>
      </c>
      <c r="E100" s="197">
        <v>0</v>
      </c>
      <c r="F100" s="186">
        <v>0</v>
      </c>
      <c r="G100" s="197">
        <v>0</v>
      </c>
      <c r="H100" s="224">
        <v>0</v>
      </c>
      <c r="I100" s="225">
        <v>0</v>
      </c>
      <c r="J100" s="400">
        <f t="shared" si="5"/>
        <v>0</v>
      </c>
    </row>
    <row r="101" spans="1:10">
      <c r="A101" s="466" t="s">
        <v>145</v>
      </c>
      <c r="B101" s="245"/>
      <c r="C101" s="450" t="s">
        <v>146</v>
      </c>
      <c r="D101" s="197">
        <v>0</v>
      </c>
      <c r="E101" s="197">
        <v>0</v>
      </c>
      <c r="F101" s="186">
        <v>0</v>
      </c>
      <c r="G101" s="197">
        <v>0</v>
      </c>
      <c r="H101" s="224">
        <v>0</v>
      </c>
      <c r="I101" s="225">
        <v>0</v>
      </c>
      <c r="J101" s="400">
        <f t="shared" si="5"/>
        <v>0</v>
      </c>
    </row>
    <row r="102" spans="1:10">
      <c r="A102" s="466" t="s">
        <v>147</v>
      </c>
      <c r="B102" s="245"/>
      <c r="C102" s="450" t="s">
        <v>148</v>
      </c>
      <c r="D102" s="197">
        <v>0</v>
      </c>
      <c r="E102" s="197">
        <v>0</v>
      </c>
      <c r="F102" s="186">
        <v>0</v>
      </c>
      <c r="G102" s="197">
        <v>0</v>
      </c>
      <c r="H102" s="224">
        <v>0</v>
      </c>
      <c r="I102" s="225">
        <v>0</v>
      </c>
      <c r="J102" s="400">
        <f t="shared" si="5"/>
        <v>0</v>
      </c>
    </row>
    <row r="103" spans="1:10">
      <c r="A103" s="466" t="s">
        <v>149</v>
      </c>
      <c r="B103" s="245"/>
      <c r="C103" s="448" t="s">
        <v>150</v>
      </c>
      <c r="D103" s="197">
        <v>0</v>
      </c>
      <c r="E103" s="197">
        <v>0</v>
      </c>
      <c r="F103" s="186">
        <v>0</v>
      </c>
      <c r="G103" s="197">
        <v>0</v>
      </c>
      <c r="H103" s="224">
        <v>0</v>
      </c>
      <c r="I103" s="225">
        <v>0</v>
      </c>
      <c r="J103" s="400">
        <f t="shared" si="5"/>
        <v>0</v>
      </c>
    </row>
    <row r="104" spans="1:10">
      <c r="A104" s="466" t="s">
        <v>151</v>
      </c>
      <c r="B104" s="245"/>
      <c r="C104" s="450" t="s">
        <v>152</v>
      </c>
      <c r="D104" s="197">
        <v>0</v>
      </c>
      <c r="E104" s="197">
        <v>0</v>
      </c>
      <c r="F104" s="186">
        <v>0</v>
      </c>
      <c r="G104" s="197">
        <v>0</v>
      </c>
      <c r="H104" s="224">
        <v>0</v>
      </c>
      <c r="I104" s="225">
        <v>0</v>
      </c>
      <c r="J104" s="400">
        <f t="shared" si="5"/>
        <v>0</v>
      </c>
    </row>
    <row r="105" spans="1:10">
      <c r="A105" s="466" t="s">
        <v>153</v>
      </c>
      <c r="B105" s="245"/>
      <c r="C105" s="448" t="s">
        <v>154</v>
      </c>
      <c r="D105" s="197">
        <v>0</v>
      </c>
      <c r="E105" s="197">
        <v>0</v>
      </c>
      <c r="F105" s="186">
        <v>0</v>
      </c>
      <c r="G105" s="197">
        <v>0</v>
      </c>
      <c r="H105" s="224">
        <v>0</v>
      </c>
      <c r="I105" s="225">
        <v>0</v>
      </c>
      <c r="J105" s="400">
        <f t="shared" si="5"/>
        <v>0</v>
      </c>
    </row>
    <row r="106" spans="1:10">
      <c r="A106" s="466" t="s">
        <v>155</v>
      </c>
      <c r="B106" s="245"/>
      <c r="C106" s="448" t="s">
        <v>156</v>
      </c>
      <c r="D106" s="197">
        <v>0</v>
      </c>
      <c r="E106" s="197">
        <v>0</v>
      </c>
      <c r="F106" s="186">
        <v>0</v>
      </c>
      <c r="G106" s="197">
        <v>0</v>
      </c>
      <c r="H106" s="224">
        <v>0</v>
      </c>
      <c r="I106" s="225">
        <v>0</v>
      </c>
      <c r="J106" s="400">
        <f t="shared" si="5"/>
        <v>0</v>
      </c>
    </row>
    <row r="107" spans="1:10">
      <c r="A107" s="466" t="s">
        <v>157</v>
      </c>
      <c r="B107" s="245"/>
      <c r="C107" s="449" t="s">
        <v>158</v>
      </c>
      <c r="D107" s="197">
        <v>0</v>
      </c>
      <c r="E107" s="197">
        <v>0</v>
      </c>
      <c r="F107" s="186">
        <v>0</v>
      </c>
      <c r="G107" s="197">
        <v>0</v>
      </c>
      <c r="H107" s="224">
        <v>0</v>
      </c>
      <c r="I107" s="225">
        <v>0</v>
      </c>
      <c r="J107" s="400">
        <f t="shared" si="5"/>
        <v>0</v>
      </c>
    </row>
    <row r="108" spans="1:10">
      <c r="A108" s="466" t="s">
        <v>159</v>
      </c>
      <c r="B108" s="245"/>
      <c r="C108" s="448" t="s">
        <v>160</v>
      </c>
      <c r="D108" s="197">
        <v>0</v>
      </c>
      <c r="E108" s="197">
        <v>0</v>
      </c>
      <c r="F108" s="186">
        <v>0</v>
      </c>
      <c r="G108" s="197">
        <v>0</v>
      </c>
      <c r="H108" s="224">
        <v>0</v>
      </c>
      <c r="I108" s="225">
        <v>0</v>
      </c>
      <c r="J108" s="400">
        <f t="shared" si="5"/>
        <v>0</v>
      </c>
    </row>
    <row r="109" spans="1:10">
      <c r="A109" s="466" t="s">
        <v>161</v>
      </c>
      <c r="B109" s="245"/>
      <c r="C109" s="450" t="s">
        <v>162</v>
      </c>
      <c r="D109" s="197">
        <v>0</v>
      </c>
      <c r="E109" s="197">
        <v>0</v>
      </c>
      <c r="F109" s="186">
        <v>0</v>
      </c>
      <c r="G109" s="197">
        <v>0</v>
      </c>
      <c r="H109" s="224">
        <v>0</v>
      </c>
      <c r="I109" s="225">
        <v>0</v>
      </c>
      <c r="J109" s="400">
        <f t="shared" si="5"/>
        <v>0</v>
      </c>
    </row>
    <row r="110" spans="1:10">
      <c r="A110" s="466" t="s">
        <v>163</v>
      </c>
      <c r="B110" s="245"/>
      <c r="C110" s="450" t="s">
        <v>164</v>
      </c>
      <c r="D110" s="197">
        <v>0</v>
      </c>
      <c r="E110" s="197">
        <v>0</v>
      </c>
      <c r="F110" s="186">
        <v>0</v>
      </c>
      <c r="G110" s="197">
        <v>0</v>
      </c>
      <c r="H110" s="224">
        <v>0</v>
      </c>
      <c r="I110" s="225">
        <v>0</v>
      </c>
      <c r="J110" s="400">
        <f t="shared" si="5"/>
        <v>0</v>
      </c>
    </row>
    <row r="111" spans="1:10">
      <c r="A111" s="466" t="s">
        <v>165</v>
      </c>
      <c r="B111" s="245"/>
      <c r="C111" s="450" t="s">
        <v>166</v>
      </c>
      <c r="D111" s="197">
        <v>0</v>
      </c>
      <c r="E111" s="197">
        <v>0</v>
      </c>
      <c r="F111" s="186">
        <v>0</v>
      </c>
      <c r="G111" s="197">
        <v>0</v>
      </c>
      <c r="H111" s="224">
        <v>0</v>
      </c>
      <c r="I111" s="225">
        <v>0</v>
      </c>
      <c r="J111" s="400">
        <f t="shared" si="5"/>
        <v>0</v>
      </c>
    </row>
    <row r="112" spans="1:10">
      <c r="A112" s="466" t="s">
        <v>167</v>
      </c>
      <c r="B112" s="245"/>
      <c r="C112" s="448" t="s">
        <v>168</v>
      </c>
      <c r="D112" s="197">
        <v>0</v>
      </c>
      <c r="E112" s="197">
        <v>0</v>
      </c>
      <c r="F112" s="186">
        <v>0</v>
      </c>
      <c r="G112" s="197">
        <v>0</v>
      </c>
      <c r="H112" s="224">
        <v>0</v>
      </c>
      <c r="I112" s="225">
        <v>0</v>
      </c>
      <c r="J112" s="400">
        <f t="shared" si="5"/>
        <v>0</v>
      </c>
    </row>
    <row r="113" spans="1:10">
      <c r="A113" s="466" t="s">
        <v>169</v>
      </c>
      <c r="B113" s="245"/>
      <c r="C113" s="449" t="s">
        <v>170</v>
      </c>
      <c r="D113" s="197">
        <v>0</v>
      </c>
      <c r="E113" s="197">
        <v>0</v>
      </c>
      <c r="F113" s="186">
        <v>0</v>
      </c>
      <c r="G113" s="197">
        <v>0</v>
      </c>
      <c r="H113" s="224">
        <v>0</v>
      </c>
      <c r="I113" s="225">
        <v>0</v>
      </c>
      <c r="J113" s="400">
        <f t="shared" si="5"/>
        <v>0</v>
      </c>
    </row>
    <row r="114" spans="1:10">
      <c r="A114" s="466" t="s">
        <v>171</v>
      </c>
      <c r="B114" s="245"/>
      <c r="C114" s="448" t="s">
        <v>172</v>
      </c>
      <c r="D114" s="197">
        <v>0</v>
      </c>
      <c r="E114" s="197">
        <v>0</v>
      </c>
      <c r="F114" s="186">
        <v>0</v>
      </c>
      <c r="G114" s="197">
        <v>0</v>
      </c>
      <c r="H114" s="224">
        <v>0</v>
      </c>
      <c r="I114" s="225">
        <v>0</v>
      </c>
      <c r="J114" s="400">
        <f t="shared" si="5"/>
        <v>0</v>
      </c>
    </row>
    <row r="115" spans="1:10">
      <c r="A115" s="389"/>
      <c r="B115" s="177"/>
      <c r="C115" s="178"/>
      <c r="D115" s="179"/>
      <c r="E115" s="179"/>
      <c r="F115" s="179"/>
      <c r="G115" s="179"/>
      <c r="H115" s="179"/>
      <c r="I115" s="180"/>
      <c r="J115" s="402"/>
    </row>
    <row r="116" spans="1:10">
      <c r="A116" s="469" t="s">
        <v>10</v>
      </c>
      <c r="B116" s="244"/>
      <c r="C116" s="455" t="s">
        <v>348</v>
      </c>
      <c r="D116" s="201"/>
      <c r="E116" s="201"/>
      <c r="F116" s="201"/>
      <c r="G116" s="201"/>
      <c r="H116" s="201"/>
      <c r="I116" s="202"/>
      <c r="J116" s="403"/>
    </row>
    <row r="117" spans="1:10">
      <c r="A117" s="469" t="s">
        <v>173</v>
      </c>
      <c r="B117" s="254"/>
      <c r="C117" s="456" t="s">
        <v>174</v>
      </c>
      <c r="D117" s="197">
        <v>0</v>
      </c>
      <c r="E117" s="197">
        <v>0</v>
      </c>
      <c r="F117" s="186">
        <v>0</v>
      </c>
      <c r="G117" s="197">
        <v>0</v>
      </c>
      <c r="H117" s="224">
        <v>0</v>
      </c>
      <c r="I117" s="225">
        <v>0</v>
      </c>
      <c r="J117" s="400">
        <f t="shared" ref="J117:J148" si="6">SUM(D117:I117)</f>
        <v>0</v>
      </c>
    </row>
    <row r="118" spans="1:10">
      <c r="A118" s="469" t="s">
        <v>175</v>
      </c>
      <c r="B118" s="254"/>
      <c r="C118" s="456" t="s">
        <v>178</v>
      </c>
      <c r="D118" s="197">
        <v>0</v>
      </c>
      <c r="E118" s="197">
        <v>0</v>
      </c>
      <c r="F118" s="186">
        <v>0</v>
      </c>
      <c r="G118" s="197">
        <v>0</v>
      </c>
      <c r="H118" s="224">
        <v>0</v>
      </c>
      <c r="I118" s="225">
        <v>0</v>
      </c>
      <c r="J118" s="400">
        <f t="shared" si="6"/>
        <v>0</v>
      </c>
    </row>
    <row r="119" spans="1:10">
      <c r="A119" s="469" t="s">
        <v>177</v>
      </c>
      <c r="B119" s="254"/>
      <c r="C119" s="456" t="s">
        <v>180</v>
      </c>
      <c r="D119" s="197">
        <v>0</v>
      </c>
      <c r="E119" s="197">
        <v>0</v>
      </c>
      <c r="F119" s="186">
        <v>0</v>
      </c>
      <c r="G119" s="197">
        <v>0</v>
      </c>
      <c r="H119" s="224">
        <v>0</v>
      </c>
      <c r="I119" s="225">
        <v>0</v>
      </c>
      <c r="J119" s="400">
        <f t="shared" si="6"/>
        <v>0</v>
      </c>
    </row>
    <row r="120" spans="1:10">
      <c r="A120" s="469" t="s">
        <v>179</v>
      </c>
      <c r="B120" s="254"/>
      <c r="C120" s="456" t="s">
        <v>182</v>
      </c>
      <c r="D120" s="197">
        <v>0</v>
      </c>
      <c r="E120" s="197">
        <v>0</v>
      </c>
      <c r="F120" s="186">
        <v>0</v>
      </c>
      <c r="G120" s="197">
        <v>0</v>
      </c>
      <c r="H120" s="224">
        <v>0</v>
      </c>
      <c r="I120" s="225">
        <v>0</v>
      </c>
      <c r="J120" s="400">
        <f t="shared" si="6"/>
        <v>0</v>
      </c>
    </row>
    <row r="121" spans="1:10">
      <c r="A121" s="469" t="s">
        <v>181</v>
      </c>
      <c r="B121" s="254"/>
      <c r="C121" s="456" t="s">
        <v>184</v>
      </c>
      <c r="D121" s="197">
        <v>0</v>
      </c>
      <c r="E121" s="197">
        <v>0</v>
      </c>
      <c r="F121" s="186">
        <v>0</v>
      </c>
      <c r="G121" s="197">
        <v>0</v>
      </c>
      <c r="H121" s="224">
        <v>0</v>
      </c>
      <c r="I121" s="225">
        <v>0</v>
      </c>
      <c r="J121" s="400">
        <f t="shared" si="6"/>
        <v>0</v>
      </c>
    </row>
    <row r="122" spans="1:10">
      <c r="A122" s="469" t="s">
        <v>183</v>
      </c>
      <c r="B122" s="254"/>
      <c r="C122" s="456" t="s">
        <v>349</v>
      </c>
      <c r="D122" s="197">
        <v>0</v>
      </c>
      <c r="E122" s="197">
        <v>0</v>
      </c>
      <c r="F122" s="186">
        <v>0</v>
      </c>
      <c r="G122" s="197">
        <v>0</v>
      </c>
      <c r="H122" s="224">
        <v>0</v>
      </c>
      <c r="I122" s="225">
        <v>0</v>
      </c>
      <c r="J122" s="400">
        <f t="shared" si="6"/>
        <v>0</v>
      </c>
    </row>
    <row r="123" spans="1:10">
      <c r="A123" s="469" t="s">
        <v>185</v>
      </c>
      <c r="B123" s="254"/>
      <c r="C123" s="456" t="s">
        <v>350</v>
      </c>
      <c r="D123" s="197">
        <v>0</v>
      </c>
      <c r="E123" s="197">
        <v>0</v>
      </c>
      <c r="F123" s="186">
        <v>0</v>
      </c>
      <c r="G123" s="197">
        <v>0</v>
      </c>
      <c r="H123" s="224">
        <v>0</v>
      </c>
      <c r="I123" s="225">
        <v>0</v>
      </c>
      <c r="J123" s="400">
        <f t="shared" si="6"/>
        <v>0</v>
      </c>
    </row>
    <row r="124" spans="1:10">
      <c r="A124" s="469" t="s">
        <v>187</v>
      </c>
      <c r="B124" s="254"/>
      <c r="C124" s="456" t="s">
        <v>190</v>
      </c>
      <c r="D124" s="197">
        <v>0</v>
      </c>
      <c r="E124" s="197">
        <v>0</v>
      </c>
      <c r="F124" s="186">
        <v>0</v>
      </c>
      <c r="G124" s="197">
        <v>0</v>
      </c>
      <c r="H124" s="224">
        <v>0</v>
      </c>
      <c r="I124" s="225">
        <v>0</v>
      </c>
      <c r="J124" s="400">
        <f t="shared" si="6"/>
        <v>0</v>
      </c>
    </row>
    <row r="125" spans="1:10" ht="15">
      <c r="A125" s="469" t="s">
        <v>189</v>
      </c>
      <c r="B125" s="254"/>
      <c r="C125" s="456" t="s">
        <v>372</v>
      </c>
      <c r="D125" s="197">
        <v>0</v>
      </c>
      <c r="E125" s="197">
        <v>0</v>
      </c>
      <c r="F125" s="186">
        <v>0</v>
      </c>
      <c r="G125" s="197">
        <v>0</v>
      </c>
      <c r="H125" s="224">
        <v>0</v>
      </c>
      <c r="I125" s="225">
        <v>0</v>
      </c>
      <c r="J125" s="400">
        <f t="shared" si="6"/>
        <v>0</v>
      </c>
    </row>
    <row r="126" spans="1:10">
      <c r="A126" s="469" t="s">
        <v>191</v>
      </c>
      <c r="B126" s="254"/>
      <c r="C126" s="456" t="s">
        <v>351</v>
      </c>
      <c r="D126" s="197">
        <v>0</v>
      </c>
      <c r="E126" s="197">
        <v>0</v>
      </c>
      <c r="F126" s="186">
        <v>0</v>
      </c>
      <c r="G126" s="197">
        <v>0</v>
      </c>
      <c r="H126" s="224">
        <v>0</v>
      </c>
      <c r="I126" s="225">
        <v>0</v>
      </c>
      <c r="J126" s="400">
        <f t="shared" si="6"/>
        <v>0</v>
      </c>
    </row>
    <row r="127" spans="1:10">
      <c r="A127" s="469" t="s">
        <v>193</v>
      </c>
      <c r="B127" s="254"/>
      <c r="C127" s="456" t="s">
        <v>194</v>
      </c>
      <c r="D127" s="197">
        <v>0</v>
      </c>
      <c r="E127" s="197">
        <v>0</v>
      </c>
      <c r="F127" s="186">
        <v>0</v>
      </c>
      <c r="G127" s="197">
        <v>0</v>
      </c>
      <c r="H127" s="224">
        <v>0</v>
      </c>
      <c r="I127" s="225">
        <v>0</v>
      </c>
      <c r="J127" s="400">
        <f t="shared" si="6"/>
        <v>0</v>
      </c>
    </row>
    <row r="128" spans="1:10" ht="15">
      <c r="A128" s="469" t="s">
        <v>195</v>
      </c>
      <c r="B128" s="255"/>
      <c r="C128" s="457" t="s">
        <v>196</v>
      </c>
      <c r="D128" s="197">
        <v>0</v>
      </c>
      <c r="E128" s="197">
        <v>0</v>
      </c>
      <c r="F128" s="186">
        <v>0</v>
      </c>
      <c r="G128" s="197">
        <v>0</v>
      </c>
      <c r="H128" s="224">
        <v>0</v>
      </c>
      <c r="I128" s="225">
        <v>0</v>
      </c>
      <c r="J128" s="400">
        <f t="shared" si="6"/>
        <v>0</v>
      </c>
    </row>
    <row r="129" spans="1:10">
      <c r="A129" s="469" t="s">
        <v>197</v>
      </c>
      <c r="B129" s="254"/>
      <c r="C129" s="456" t="s">
        <v>198</v>
      </c>
      <c r="D129" s="197">
        <v>0</v>
      </c>
      <c r="E129" s="197">
        <v>0</v>
      </c>
      <c r="F129" s="186">
        <v>0</v>
      </c>
      <c r="G129" s="197">
        <v>0</v>
      </c>
      <c r="H129" s="224">
        <v>0</v>
      </c>
      <c r="I129" s="225">
        <v>0</v>
      </c>
      <c r="J129" s="400">
        <f t="shared" si="6"/>
        <v>0</v>
      </c>
    </row>
    <row r="130" spans="1:10">
      <c r="A130" s="469" t="s">
        <v>199</v>
      </c>
      <c r="B130" s="254"/>
      <c r="C130" s="456" t="s">
        <v>200</v>
      </c>
      <c r="D130" s="197">
        <v>0</v>
      </c>
      <c r="E130" s="197">
        <v>0</v>
      </c>
      <c r="F130" s="186">
        <v>0</v>
      </c>
      <c r="G130" s="197">
        <v>0</v>
      </c>
      <c r="H130" s="224">
        <v>0</v>
      </c>
      <c r="I130" s="225">
        <v>0</v>
      </c>
      <c r="J130" s="400">
        <f t="shared" si="6"/>
        <v>0</v>
      </c>
    </row>
    <row r="131" spans="1:10">
      <c r="A131" s="469" t="s">
        <v>201</v>
      </c>
      <c r="B131" s="254"/>
      <c r="C131" s="456" t="s">
        <v>202</v>
      </c>
      <c r="D131" s="197">
        <v>0</v>
      </c>
      <c r="E131" s="197">
        <v>0</v>
      </c>
      <c r="F131" s="186">
        <v>0</v>
      </c>
      <c r="G131" s="197">
        <v>0</v>
      </c>
      <c r="H131" s="224">
        <v>0</v>
      </c>
      <c r="I131" s="225">
        <v>0</v>
      </c>
      <c r="J131" s="400">
        <f t="shared" si="6"/>
        <v>0</v>
      </c>
    </row>
    <row r="132" spans="1:10">
      <c r="A132" s="469" t="s">
        <v>203</v>
      </c>
      <c r="B132" s="256"/>
      <c r="C132" s="458" t="s">
        <v>204</v>
      </c>
      <c r="D132" s="197">
        <v>0</v>
      </c>
      <c r="E132" s="197">
        <v>0</v>
      </c>
      <c r="F132" s="186">
        <v>0</v>
      </c>
      <c r="G132" s="197">
        <v>0</v>
      </c>
      <c r="H132" s="224">
        <v>0</v>
      </c>
      <c r="I132" s="225">
        <v>0</v>
      </c>
      <c r="J132" s="400">
        <f t="shared" si="6"/>
        <v>0</v>
      </c>
    </row>
    <row r="133" spans="1:10">
      <c r="A133" s="469" t="s">
        <v>205</v>
      </c>
      <c r="B133" s="254"/>
      <c r="C133" s="456" t="s">
        <v>206</v>
      </c>
      <c r="D133" s="197">
        <v>0</v>
      </c>
      <c r="E133" s="197">
        <v>0</v>
      </c>
      <c r="F133" s="186">
        <v>0</v>
      </c>
      <c r="G133" s="197">
        <v>0</v>
      </c>
      <c r="H133" s="224">
        <v>0</v>
      </c>
      <c r="I133" s="225">
        <v>0</v>
      </c>
      <c r="J133" s="400">
        <f t="shared" si="6"/>
        <v>0</v>
      </c>
    </row>
    <row r="134" spans="1:10">
      <c r="A134" s="469" t="s">
        <v>209</v>
      </c>
      <c r="B134" s="256"/>
      <c r="C134" s="458" t="s">
        <v>208</v>
      </c>
      <c r="D134" s="197">
        <v>0</v>
      </c>
      <c r="E134" s="197">
        <v>0</v>
      </c>
      <c r="F134" s="186">
        <v>0</v>
      </c>
      <c r="G134" s="197">
        <v>0</v>
      </c>
      <c r="H134" s="224">
        <v>0</v>
      </c>
      <c r="I134" s="225">
        <v>0</v>
      </c>
      <c r="J134" s="400">
        <f t="shared" si="6"/>
        <v>0</v>
      </c>
    </row>
    <row r="135" spans="1:10">
      <c r="A135" s="469" t="s">
        <v>211</v>
      </c>
      <c r="B135" s="256"/>
      <c r="C135" s="458" t="s">
        <v>210</v>
      </c>
      <c r="D135" s="197">
        <v>0</v>
      </c>
      <c r="E135" s="197">
        <v>0</v>
      </c>
      <c r="F135" s="186">
        <v>0</v>
      </c>
      <c r="G135" s="197">
        <v>0</v>
      </c>
      <c r="H135" s="224">
        <v>0</v>
      </c>
      <c r="I135" s="225">
        <v>0</v>
      </c>
      <c r="J135" s="400">
        <f t="shared" si="6"/>
        <v>0</v>
      </c>
    </row>
    <row r="136" spans="1:10">
      <c r="A136" s="469" t="s">
        <v>352</v>
      </c>
      <c r="B136" s="256"/>
      <c r="C136" s="458" t="s">
        <v>212</v>
      </c>
      <c r="D136" s="197">
        <v>0</v>
      </c>
      <c r="E136" s="197">
        <v>0</v>
      </c>
      <c r="F136" s="186">
        <v>0</v>
      </c>
      <c r="G136" s="197">
        <v>0</v>
      </c>
      <c r="H136" s="224">
        <v>0</v>
      </c>
      <c r="I136" s="225">
        <v>0</v>
      </c>
      <c r="J136" s="400">
        <f t="shared" si="6"/>
        <v>0</v>
      </c>
    </row>
    <row r="137" spans="1:10">
      <c r="A137" s="469" t="s">
        <v>215</v>
      </c>
      <c r="B137" s="256"/>
      <c r="C137" s="458" t="s">
        <v>214</v>
      </c>
      <c r="D137" s="197">
        <v>0</v>
      </c>
      <c r="E137" s="197">
        <v>0</v>
      </c>
      <c r="F137" s="186">
        <v>0</v>
      </c>
      <c r="G137" s="197">
        <v>0</v>
      </c>
      <c r="H137" s="224">
        <v>0</v>
      </c>
      <c r="I137" s="225">
        <v>0</v>
      </c>
      <c r="J137" s="400">
        <f t="shared" si="6"/>
        <v>0</v>
      </c>
    </row>
    <row r="138" spans="1:10">
      <c r="A138" s="469" t="s">
        <v>217</v>
      </c>
      <c r="B138" s="256"/>
      <c r="C138" s="458" t="s">
        <v>216</v>
      </c>
      <c r="D138" s="197">
        <v>0</v>
      </c>
      <c r="E138" s="197">
        <v>0</v>
      </c>
      <c r="F138" s="186">
        <v>0</v>
      </c>
      <c r="G138" s="197">
        <v>0</v>
      </c>
      <c r="H138" s="224">
        <v>0</v>
      </c>
      <c r="I138" s="225">
        <v>0</v>
      </c>
      <c r="J138" s="400">
        <f t="shared" si="6"/>
        <v>0</v>
      </c>
    </row>
    <row r="139" spans="1:10">
      <c r="A139" s="469" t="s">
        <v>219</v>
      </c>
      <c r="B139" s="256"/>
      <c r="C139" s="458" t="s">
        <v>353</v>
      </c>
      <c r="D139" s="197">
        <v>0</v>
      </c>
      <c r="E139" s="197">
        <v>0</v>
      </c>
      <c r="F139" s="186">
        <v>0</v>
      </c>
      <c r="G139" s="197">
        <v>0</v>
      </c>
      <c r="H139" s="224">
        <v>0</v>
      </c>
      <c r="I139" s="225">
        <v>0</v>
      </c>
      <c r="J139" s="400">
        <f t="shared" si="6"/>
        <v>0</v>
      </c>
    </row>
    <row r="140" spans="1:10">
      <c r="A140" s="469" t="s">
        <v>221</v>
      </c>
      <c r="B140" s="256"/>
      <c r="C140" s="458" t="s">
        <v>354</v>
      </c>
      <c r="D140" s="197">
        <v>0</v>
      </c>
      <c r="E140" s="197">
        <v>0</v>
      </c>
      <c r="F140" s="186">
        <v>0</v>
      </c>
      <c r="G140" s="197">
        <v>0</v>
      </c>
      <c r="H140" s="224">
        <v>0</v>
      </c>
      <c r="I140" s="225">
        <v>0</v>
      </c>
      <c r="J140" s="400">
        <f t="shared" si="6"/>
        <v>0</v>
      </c>
    </row>
    <row r="141" spans="1:10">
      <c r="A141" s="469" t="s">
        <v>223</v>
      </c>
      <c r="B141" s="256"/>
      <c r="C141" s="458" t="s">
        <v>355</v>
      </c>
      <c r="D141" s="197">
        <v>0</v>
      </c>
      <c r="E141" s="197">
        <v>0</v>
      </c>
      <c r="F141" s="186">
        <v>0</v>
      </c>
      <c r="G141" s="197">
        <v>0</v>
      </c>
      <c r="H141" s="224">
        <v>0</v>
      </c>
      <c r="I141" s="225">
        <v>0</v>
      </c>
      <c r="J141" s="400">
        <f t="shared" si="6"/>
        <v>0</v>
      </c>
    </row>
    <row r="142" spans="1:10">
      <c r="A142" s="469" t="s">
        <v>225</v>
      </c>
      <c r="B142" s="256"/>
      <c r="C142" s="458" t="s">
        <v>356</v>
      </c>
      <c r="D142" s="197">
        <v>0</v>
      </c>
      <c r="E142" s="197">
        <v>0</v>
      </c>
      <c r="F142" s="186">
        <v>0</v>
      </c>
      <c r="G142" s="197">
        <v>0</v>
      </c>
      <c r="H142" s="224">
        <v>0</v>
      </c>
      <c r="I142" s="225">
        <v>0</v>
      </c>
      <c r="J142" s="400">
        <f t="shared" si="6"/>
        <v>0</v>
      </c>
    </row>
    <row r="143" spans="1:10">
      <c r="A143" s="469" t="s">
        <v>227</v>
      </c>
      <c r="B143" s="254"/>
      <c r="C143" s="456" t="s">
        <v>357</v>
      </c>
      <c r="D143" s="197">
        <v>0</v>
      </c>
      <c r="E143" s="197">
        <v>0</v>
      </c>
      <c r="F143" s="186">
        <v>0</v>
      </c>
      <c r="G143" s="197">
        <v>0</v>
      </c>
      <c r="H143" s="224">
        <v>0</v>
      </c>
      <c r="I143" s="225">
        <v>0</v>
      </c>
      <c r="J143" s="400">
        <f t="shared" si="6"/>
        <v>0</v>
      </c>
    </row>
    <row r="144" spans="1:10">
      <c r="A144" s="469" t="s">
        <v>358</v>
      </c>
      <c r="B144" s="254"/>
      <c r="C144" s="456" t="s">
        <v>359</v>
      </c>
      <c r="D144" s="197">
        <v>0</v>
      </c>
      <c r="E144" s="197">
        <v>0</v>
      </c>
      <c r="F144" s="186">
        <v>0</v>
      </c>
      <c r="G144" s="197">
        <v>0</v>
      </c>
      <c r="H144" s="224">
        <v>0</v>
      </c>
      <c r="I144" s="225">
        <v>0</v>
      </c>
      <c r="J144" s="400">
        <f t="shared" si="6"/>
        <v>0</v>
      </c>
    </row>
    <row r="145" spans="1:10">
      <c r="A145" s="469" t="s">
        <v>360</v>
      </c>
      <c r="B145" s="254"/>
      <c r="C145" s="456" t="s">
        <v>218</v>
      </c>
      <c r="D145" s="197">
        <v>0</v>
      </c>
      <c r="E145" s="197">
        <v>0</v>
      </c>
      <c r="F145" s="186">
        <v>0</v>
      </c>
      <c r="G145" s="197">
        <v>0</v>
      </c>
      <c r="H145" s="224">
        <v>0</v>
      </c>
      <c r="I145" s="225">
        <v>0</v>
      </c>
      <c r="J145" s="400">
        <f t="shared" si="6"/>
        <v>0</v>
      </c>
    </row>
    <row r="146" spans="1:10">
      <c r="A146" s="469" t="s">
        <v>228</v>
      </c>
      <c r="B146" s="256"/>
      <c r="C146" s="458" t="s">
        <v>220</v>
      </c>
      <c r="D146" s="197">
        <v>0</v>
      </c>
      <c r="E146" s="197">
        <v>0</v>
      </c>
      <c r="F146" s="186">
        <v>0</v>
      </c>
      <c r="G146" s="197">
        <v>0</v>
      </c>
      <c r="H146" s="224">
        <v>0</v>
      </c>
      <c r="I146" s="225">
        <v>0</v>
      </c>
      <c r="J146" s="400">
        <f t="shared" si="6"/>
        <v>0</v>
      </c>
    </row>
    <row r="147" spans="1:10">
      <c r="A147" s="469" t="s">
        <v>229</v>
      </c>
      <c r="B147" s="256"/>
      <c r="C147" s="458" t="s">
        <v>245</v>
      </c>
      <c r="D147" s="197">
        <v>0</v>
      </c>
      <c r="E147" s="197">
        <v>0</v>
      </c>
      <c r="F147" s="186">
        <v>0</v>
      </c>
      <c r="G147" s="197">
        <v>0</v>
      </c>
      <c r="H147" s="224">
        <v>0</v>
      </c>
      <c r="I147" s="225">
        <v>0</v>
      </c>
      <c r="J147" s="400">
        <f t="shared" si="6"/>
        <v>0</v>
      </c>
    </row>
    <row r="148" spans="1:10">
      <c r="A148" s="469" t="s">
        <v>361</v>
      </c>
      <c r="B148" s="257"/>
      <c r="C148" s="459" t="s">
        <v>222</v>
      </c>
      <c r="D148" s="197">
        <v>0</v>
      </c>
      <c r="E148" s="197">
        <v>0</v>
      </c>
      <c r="F148" s="186">
        <v>0</v>
      </c>
      <c r="G148" s="197">
        <v>0</v>
      </c>
      <c r="H148" s="224">
        <v>0</v>
      </c>
      <c r="I148" s="225">
        <v>0</v>
      </c>
      <c r="J148" s="400">
        <f t="shared" si="6"/>
        <v>0</v>
      </c>
    </row>
    <row r="149" spans="1:10" ht="15">
      <c r="A149" s="469" t="s">
        <v>230</v>
      </c>
      <c r="B149" s="258"/>
      <c r="C149" s="460" t="s">
        <v>224</v>
      </c>
      <c r="D149" s="197">
        <v>0</v>
      </c>
      <c r="E149" s="197">
        <v>0</v>
      </c>
      <c r="F149" s="186">
        <v>0</v>
      </c>
      <c r="G149" s="197">
        <v>0</v>
      </c>
      <c r="H149" s="224">
        <v>0</v>
      </c>
      <c r="I149" s="225">
        <v>0</v>
      </c>
      <c r="J149" s="400">
        <f t="shared" ref="J149:J159" si="7">SUM(D149:I149)</f>
        <v>0</v>
      </c>
    </row>
    <row r="150" spans="1:10">
      <c r="A150" s="469" t="s">
        <v>362</v>
      </c>
      <c r="B150" s="254"/>
      <c r="C150" s="456" t="s">
        <v>246</v>
      </c>
      <c r="D150" s="197">
        <v>0</v>
      </c>
      <c r="E150" s="197">
        <v>0</v>
      </c>
      <c r="F150" s="186">
        <v>0</v>
      </c>
      <c r="G150" s="197">
        <v>0</v>
      </c>
      <c r="H150" s="224">
        <v>0</v>
      </c>
      <c r="I150" s="225">
        <v>0</v>
      </c>
      <c r="J150" s="400">
        <f t="shared" si="7"/>
        <v>0</v>
      </c>
    </row>
    <row r="151" spans="1:10">
      <c r="A151" s="469" t="s">
        <v>363</v>
      </c>
      <c r="B151" s="256"/>
      <c r="C151" s="458" t="s">
        <v>247</v>
      </c>
      <c r="D151" s="197">
        <v>0</v>
      </c>
      <c r="E151" s="197">
        <v>0</v>
      </c>
      <c r="F151" s="186">
        <v>0</v>
      </c>
      <c r="G151" s="197">
        <v>0</v>
      </c>
      <c r="H151" s="224">
        <v>0</v>
      </c>
      <c r="I151" s="225">
        <v>0</v>
      </c>
      <c r="J151" s="400">
        <f t="shared" si="7"/>
        <v>0</v>
      </c>
    </row>
    <row r="152" spans="1:10">
      <c r="A152" s="469" t="s">
        <v>364</v>
      </c>
      <c r="B152" s="254"/>
      <c r="C152" s="456" t="s">
        <v>248</v>
      </c>
      <c r="D152" s="197">
        <v>0</v>
      </c>
      <c r="E152" s="197">
        <v>0</v>
      </c>
      <c r="F152" s="186">
        <v>0</v>
      </c>
      <c r="G152" s="197">
        <v>0</v>
      </c>
      <c r="H152" s="224">
        <v>0</v>
      </c>
      <c r="I152" s="225">
        <v>0</v>
      </c>
      <c r="J152" s="400">
        <f t="shared" si="7"/>
        <v>0</v>
      </c>
    </row>
    <row r="153" spans="1:10">
      <c r="A153" s="469" t="s">
        <v>365</v>
      </c>
      <c r="B153" s="256"/>
      <c r="C153" s="458" t="s">
        <v>249</v>
      </c>
      <c r="D153" s="197">
        <v>0</v>
      </c>
      <c r="E153" s="197">
        <v>0</v>
      </c>
      <c r="F153" s="186">
        <v>0</v>
      </c>
      <c r="G153" s="197">
        <v>0</v>
      </c>
      <c r="H153" s="224">
        <v>0</v>
      </c>
      <c r="I153" s="225">
        <v>0</v>
      </c>
      <c r="J153" s="400">
        <f t="shared" si="7"/>
        <v>0</v>
      </c>
    </row>
    <row r="154" spans="1:10">
      <c r="A154" s="469" t="s">
        <v>366</v>
      </c>
      <c r="B154" s="257"/>
      <c r="C154" s="459" t="s">
        <v>367</v>
      </c>
      <c r="D154" s="197">
        <v>0</v>
      </c>
      <c r="E154" s="197">
        <v>0</v>
      </c>
      <c r="F154" s="186">
        <v>0</v>
      </c>
      <c r="G154" s="197">
        <v>0</v>
      </c>
      <c r="H154" s="224">
        <v>0</v>
      </c>
      <c r="I154" s="225">
        <v>0</v>
      </c>
      <c r="J154" s="400">
        <f t="shared" si="7"/>
        <v>0</v>
      </c>
    </row>
    <row r="155" spans="1:10">
      <c r="A155" s="469" t="s">
        <v>368</v>
      </c>
      <c r="B155" s="257"/>
      <c r="C155" s="459" t="s">
        <v>75</v>
      </c>
      <c r="D155" s="197">
        <v>0</v>
      </c>
      <c r="E155" s="197">
        <v>0</v>
      </c>
      <c r="F155" s="186">
        <v>0</v>
      </c>
      <c r="G155" s="197">
        <v>0</v>
      </c>
      <c r="H155" s="224">
        <v>0</v>
      </c>
      <c r="I155" s="225">
        <v>0</v>
      </c>
      <c r="J155" s="400">
        <f t="shared" si="7"/>
        <v>0</v>
      </c>
    </row>
    <row r="156" spans="1:10">
      <c r="A156" s="469" t="s">
        <v>369</v>
      </c>
      <c r="B156" s="257"/>
      <c r="C156" s="459" t="s">
        <v>27</v>
      </c>
      <c r="D156" s="197">
        <v>0</v>
      </c>
      <c r="E156" s="197">
        <v>0</v>
      </c>
      <c r="F156" s="186">
        <v>0</v>
      </c>
      <c r="G156" s="197">
        <v>0</v>
      </c>
      <c r="H156" s="224">
        <v>0</v>
      </c>
      <c r="I156" s="225">
        <v>0</v>
      </c>
      <c r="J156" s="400">
        <f t="shared" si="7"/>
        <v>0</v>
      </c>
    </row>
    <row r="157" spans="1:10">
      <c r="A157" s="469" t="s">
        <v>370</v>
      </c>
      <c r="B157" s="259"/>
      <c r="C157" s="461" t="s">
        <v>29</v>
      </c>
      <c r="D157" s="197">
        <v>0</v>
      </c>
      <c r="E157" s="197">
        <v>0</v>
      </c>
      <c r="F157" s="186">
        <v>0</v>
      </c>
      <c r="G157" s="197">
        <v>0</v>
      </c>
      <c r="H157" s="224">
        <v>0</v>
      </c>
      <c r="I157" s="225">
        <v>0</v>
      </c>
      <c r="J157" s="400">
        <f t="shared" si="7"/>
        <v>0</v>
      </c>
    </row>
    <row r="158" spans="1:10">
      <c r="A158" s="469" t="s">
        <v>371</v>
      </c>
      <c r="B158" s="259"/>
      <c r="C158" s="461" t="s">
        <v>231</v>
      </c>
      <c r="D158" s="197">
        <v>0</v>
      </c>
      <c r="E158" s="197">
        <v>0</v>
      </c>
      <c r="F158" s="186">
        <v>0</v>
      </c>
      <c r="G158" s="197">
        <v>0</v>
      </c>
      <c r="H158" s="224">
        <v>0</v>
      </c>
      <c r="I158" s="225">
        <v>0</v>
      </c>
      <c r="J158" s="400">
        <f t="shared" si="7"/>
        <v>0</v>
      </c>
    </row>
    <row r="159" spans="1:10">
      <c r="A159" s="469" t="s">
        <v>232</v>
      </c>
      <c r="B159" s="157"/>
      <c r="C159" s="450" t="s">
        <v>33</v>
      </c>
      <c r="D159" s="197">
        <v>0</v>
      </c>
      <c r="E159" s="197">
        <v>0</v>
      </c>
      <c r="F159" s="186">
        <v>0</v>
      </c>
      <c r="G159" s="197">
        <v>0</v>
      </c>
      <c r="H159" s="224">
        <v>0</v>
      </c>
      <c r="I159" s="225">
        <v>0</v>
      </c>
      <c r="J159" s="400">
        <f t="shared" si="7"/>
        <v>0</v>
      </c>
    </row>
    <row r="160" spans="1:10">
      <c r="A160" s="470"/>
      <c r="B160" s="177"/>
      <c r="C160" s="178"/>
      <c r="D160" s="179"/>
      <c r="E160" s="179"/>
      <c r="F160" s="179"/>
      <c r="G160" s="179"/>
      <c r="H160" s="179"/>
      <c r="I160" s="180"/>
      <c r="J160" s="402"/>
    </row>
    <row r="161" spans="1:10">
      <c r="A161" s="465" t="s">
        <v>11</v>
      </c>
      <c r="B161" s="240"/>
      <c r="C161" s="447" t="s">
        <v>313</v>
      </c>
      <c r="D161" s="205"/>
      <c r="E161" s="205"/>
      <c r="F161" s="205"/>
      <c r="G161" s="205"/>
      <c r="H161" s="205"/>
      <c r="I161" s="183"/>
      <c r="J161" s="381"/>
    </row>
    <row r="162" spans="1:10">
      <c r="A162" s="466" t="s">
        <v>233</v>
      </c>
      <c r="B162" s="241"/>
      <c r="C162" s="454" t="s">
        <v>234</v>
      </c>
      <c r="D162" s="197">
        <v>0</v>
      </c>
      <c r="E162" s="197">
        <v>0</v>
      </c>
      <c r="F162" s="186">
        <v>0</v>
      </c>
      <c r="G162" s="197">
        <v>0</v>
      </c>
      <c r="H162" s="224">
        <v>0</v>
      </c>
      <c r="I162" s="225">
        <v>0</v>
      </c>
      <c r="J162" s="400">
        <f>SUM(D162:I162)</f>
        <v>0</v>
      </c>
    </row>
    <row r="163" spans="1:10">
      <c r="A163" s="466" t="s">
        <v>235</v>
      </c>
      <c r="B163" s="242"/>
      <c r="C163" s="454" t="s">
        <v>236</v>
      </c>
      <c r="D163" s="197">
        <v>0</v>
      </c>
      <c r="E163" s="197">
        <v>0</v>
      </c>
      <c r="F163" s="186">
        <v>0</v>
      </c>
      <c r="G163" s="197">
        <v>0</v>
      </c>
      <c r="H163" s="224">
        <v>0</v>
      </c>
      <c r="I163" s="225">
        <v>0</v>
      </c>
      <c r="J163" s="400">
        <f>SUM(D163:I163)</f>
        <v>0</v>
      </c>
    </row>
    <row r="164" spans="1:10">
      <c r="A164" s="466" t="s">
        <v>237</v>
      </c>
      <c r="B164" s="242"/>
      <c r="C164" s="448" t="s">
        <v>238</v>
      </c>
      <c r="D164" s="197">
        <v>0</v>
      </c>
      <c r="E164" s="197">
        <v>0</v>
      </c>
      <c r="F164" s="186">
        <v>0</v>
      </c>
      <c r="G164" s="197">
        <v>0</v>
      </c>
      <c r="H164" s="224">
        <v>0</v>
      </c>
      <c r="I164" s="225">
        <v>0</v>
      </c>
      <c r="J164" s="400">
        <f>SUM(D164:I164)</f>
        <v>0</v>
      </c>
    </row>
    <row r="165" spans="1:10">
      <c r="A165" s="466" t="s">
        <v>239</v>
      </c>
      <c r="B165" s="242"/>
      <c r="C165" s="448" t="s">
        <v>231</v>
      </c>
      <c r="D165" s="197">
        <v>0</v>
      </c>
      <c r="E165" s="197">
        <v>0</v>
      </c>
      <c r="F165" s="186">
        <v>0</v>
      </c>
      <c r="G165" s="197">
        <v>0</v>
      </c>
      <c r="H165" s="224">
        <v>0</v>
      </c>
      <c r="I165" s="225">
        <v>0</v>
      </c>
      <c r="J165" s="400">
        <f>SUM(D165:I165)</f>
        <v>0</v>
      </c>
    </row>
    <row r="166" spans="1:10">
      <c r="A166" s="466" t="s">
        <v>240</v>
      </c>
      <c r="B166" s="242"/>
      <c r="C166" s="448" t="s">
        <v>33</v>
      </c>
      <c r="D166" s="197">
        <v>0</v>
      </c>
      <c r="E166" s="197">
        <v>0</v>
      </c>
      <c r="F166" s="186">
        <v>0</v>
      </c>
      <c r="G166" s="197">
        <v>0</v>
      </c>
      <c r="H166" s="224">
        <v>0</v>
      </c>
      <c r="I166" s="225">
        <v>0</v>
      </c>
      <c r="J166" s="400">
        <f>SUM(D166:I166)</f>
        <v>0</v>
      </c>
    </row>
    <row r="167" spans="1:10">
      <c r="A167" s="389"/>
      <c r="B167" s="177"/>
      <c r="C167" s="178"/>
      <c r="D167" s="179"/>
      <c r="E167" s="179"/>
      <c r="F167" s="179"/>
      <c r="G167" s="179"/>
      <c r="H167" s="179"/>
      <c r="I167" s="220"/>
      <c r="J167" s="401"/>
    </row>
    <row r="168" spans="1:10">
      <c r="A168" s="464" t="s">
        <v>12</v>
      </c>
      <c r="B168" s="235"/>
      <c r="C168" s="462" t="s">
        <v>315</v>
      </c>
      <c r="D168" s="197"/>
      <c r="E168" s="197"/>
      <c r="F168" s="197"/>
      <c r="G168" s="197"/>
      <c r="H168" s="197"/>
      <c r="I168" s="197"/>
      <c r="J168" s="400"/>
    </row>
    <row r="169" spans="1:10">
      <c r="A169" s="464" t="s">
        <v>241</v>
      </c>
      <c r="B169" s="235"/>
      <c r="C169" s="445" t="s">
        <v>374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400">
        <f t="shared" ref="J169" si="8">SUM(D169:I169)</f>
        <v>0</v>
      </c>
    </row>
    <row r="170" spans="1:10">
      <c r="A170" s="464" t="s">
        <v>243</v>
      </c>
      <c r="B170" s="235"/>
      <c r="C170" s="261" t="s">
        <v>375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400">
        <f t="shared" ref="J170" si="9">SUM(D170:I170)</f>
        <v>0</v>
      </c>
    </row>
    <row r="171" spans="1:10">
      <c r="A171" s="389"/>
      <c r="B171" s="177"/>
      <c r="C171" s="178"/>
      <c r="D171" s="179"/>
      <c r="E171" s="179"/>
      <c r="F171" s="179"/>
      <c r="G171" s="179"/>
      <c r="H171" s="179"/>
      <c r="I171" s="219"/>
      <c r="J171" s="401"/>
    </row>
    <row r="172" spans="1:10">
      <c r="A172" s="465" t="s">
        <v>347</v>
      </c>
      <c r="B172" s="237"/>
      <c r="C172" s="447" t="s">
        <v>373</v>
      </c>
      <c r="D172" s="205"/>
      <c r="E172" s="205"/>
      <c r="F172" s="205"/>
      <c r="G172" s="205"/>
      <c r="H172" s="205"/>
      <c r="I172" s="183"/>
      <c r="J172" s="381"/>
    </row>
    <row r="173" spans="1:10">
      <c r="A173" s="466" t="s">
        <v>386</v>
      </c>
      <c r="B173" s="239"/>
      <c r="C173" s="448" t="s">
        <v>242</v>
      </c>
      <c r="D173" s="197">
        <v>0</v>
      </c>
      <c r="E173" s="197">
        <v>0</v>
      </c>
      <c r="F173" s="186">
        <v>0</v>
      </c>
      <c r="G173" s="197">
        <v>0</v>
      </c>
      <c r="H173" s="224">
        <v>0</v>
      </c>
      <c r="I173" s="225">
        <v>0</v>
      </c>
      <c r="J173" s="400">
        <f>SUM(D173:I173)</f>
        <v>0</v>
      </c>
    </row>
    <row r="174" spans="1:10">
      <c r="A174" s="466" t="s">
        <v>387</v>
      </c>
      <c r="B174" s="239"/>
      <c r="C174" s="448" t="s">
        <v>244</v>
      </c>
      <c r="D174" s="197">
        <v>0</v>
      </c>
      <c r="E174" s="197">
        <v>0</v>
      </c>
      <c r="F174" s="186">
        <v>0</v>
      </c>
      <c r="G174" s="197">
        <v>0</v>
      </c>
      <c r="H174" s="224">
        <v>0</v>
      </c>
      <c r="I174" s="225">
        <v>0</v>
      </c>
      <c r="J174" s="400">
        <f>SUM(D174:I174)</f>
        <v>0</v>
      </c>
    </row>
    <row r="175" spans="1:10" ht="13.5" thickBot="1">
      <c r="A175" s="430"/>
      <c r="B175" s="435"/>
      <c r="C175" s="211"/>
      <c r="D175" s="436"/>
      <c r="E175" s="436"/>
      <c r="F175" s="436"/>
      <c r="G175" s="437"/>
      <c r="H175" s="437"/>
      <c r="I175" s="438"/>
      <c r="J175" s="402"/>
    </row>
    <row r="176" spans="1:10" ht="14.25" thickTop="1" thickBot="1">
      <c r="A176" s="405"/>
      <c r="B176" s="406"/>
      <c r="C176" s="407" t="s">
        <v>340</v>
      </c>
      <c r="D176" s="408">
        <f t="shared" ref="D176:J176" si="10">SUM(D12:D175)</f>
        <v>0</v>
      </c>
      <c r="E176" s="408">
        <f t="shared" si="10"/>
        <v>0</v>
      </c>
      <c r="F176" s="408">
        <f t="shared" si="10"/>
        <v>0</v>
      </c>
      <c r="G176" s="409">
        <f t="shared" si="10"/>
        <v>0</v>
      </c>
      <c r="H176" s="410">
        <f t="shared" si="10"/>
        <v>0</v>
      </c>
      <c r="I176" s="410">
        <f t="shared" si="10"/>
        <v>0</v>
      </c>
      <c r="J176" s="404">
        <f t="shared" si="10"/>
        <v>0</v>
      </c>
    </row>
    <row r="177" spans="1:10" ht="14.25" thickTop="1" thickBot="1">
      <c r="A177" s="431"/>
      <c r="B177" s="439"/>
      <c r="C177" s="439"/>
      <c r="D177" s="440"/>
      <c r="E177" s="440"/>
      <c r="F177" s="440"/>
      <c r="G177" s="349"/>
      <c r="H177" s="349"/>
      <c r="I177" s="349"/>
      <c r="J177" s="441"/>
    </row>
    <row r="178" spans="1:10" ht="13.5" thickTop="1">
      <c r="A178" s="432"/>
      <c r="B178" s="433" t="s">
        <v>341</v>
      </c>
      <c r="C178" s="411"/>
      <c r="D178" s="617">
        <f>SUM(D176+E176+F176)</f>
        <v>0</v>
      </c>
      <c r="E178" s="617"/>
      <c r="F178" s="618"/>
      <c r="G178" s="442"/>
      <c r="H178" s="442"/>
      <c r="I178" s="442"/>
      <c r="J178" s="442"/>
    </row>
    <row r="179" spans="1:10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</row>
  </sheetData>
  <sheetProtection password="DEF3" sheet="1" objects="1" scenarios="1"/>
  <mergeCells count="5">
    <mergeCell ref="C4:D4"/>
    <mergeCell ref="D9:G9"/>
    <mergeCell ref="H9:I9"/>
    <mergeCell ref="D178:F178"/>
    <mergeCell ref="C3:G3"/>
  </mergeCells>
  <printOptions horizontalCentered="1" verticalCentered="1"/>
  <pageMargins left="0.25" right="0.25" top="0.75" bottom="0.75" header="0.3" footer="0.3"/>
  <pageSetup paperSize="5" orientation="landscape" r:id="rId1"/>
  <headerFooter>
    <oddHeader>&amp;LBudget Cost Qualifier&amp;CPost Production&amp;RApril2015</oddHeader>
    <oddFooter>&amp;LPage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IV167"/>
  <sheetViews>
    <sheetView workbookViewId="0">
      <selection activeCell="F9" sqref="F9"/>
    </sheetView>
  </sheetViews>
  <sheetFormatPr defaultColWidth="9.140625" defaultRowHeight="12.75"/>
  <cols>
    <col min="1" max="1" width="6.85546875" style="159" customWidth="1"/>
    <col min="2" max="2" width="39.7109375" style="159" customWidth="1"/>
    <col min="3" max="3" width="9.140625" style="159"/>
    <col min="4" max="4" width="38.42578125" style="159" customWidth="1"/>
    <col min="5" max="16384" width="9.140625" style="159"/>
  </cols>
  <sheetData>
    <row r="1" spans="1:30" s="160" customFormat="1" ht="20.25">
      <c r="A1" s="161" t="s">
        <v>252</v>
      </c>
      <c r="B1" s="161"/>
      <c r="C1" s="1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0" customFormat="1" ht="18">
      <c r="A2" s="262" t="s">
        <v>344</v>
      </c>
      <c r="B2" s="263"/>
      <c r="C2" s="264"/>
      <c r="D2" s="2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8">
      <c r="A3" s="266" t="s">
        <v>376</v>
      </c>
      <c r="B3" s="267"/>
      <c r="C3" s="268"/>
      <c r="D3" s="16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>
      <c r="A4" s="626"/>
      <c r="B4" s="627"/>
      <c r="C4" s="627"/>
      <c r="D4" s="62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>
      <c r="A5" s="11" t="s">
        <v>255</v>
      </c>
      <c r="B5" s="12" t="s">
        <v>256</v>
      </c>
      <c r="C5" s="12" t="s">
        <v>257</v>
      </c>
      <c r="D5" s="12" t="s">
        <v>258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>
      <c r="A6" s="13" t="s">
        <v>259</v>
      </c>
      <c r="B6" s="14"/>
      <c r="C6" s="15"/>
      <c r="D6" s="16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30">
      <c r="A7" s="17"/>
      <c r="B7" s="18"/>
      <c r="C7" s="19"/>
      <c r="D7" s="20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>
      <c r="A8" s="231" t="s">
        <v>3</v>
      </c>
      <c r="B8" s="269" t="s">
        <v>2</v>
      </c>
      <c r="C8" s="270"/>
      <c r="D8" s="271" t="s">
        <v>377</v>
      </c>
      <c r="E8" s="24"/>
      <c r="F8" s="25"/>
      <c r="G8" s="26"/>
      <c r="H8" s="152"/>
      <c r="I8" s="26"/>
      <c r="J8" s="24"/>
      <c r="K8" s="24"/>
      <c r="L8" s="24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>
      <c r="A9" s="272" t="s">
        <v>14</v>
      </c>
      <c r="B9" s="273" t="s">
        <v>15</v>
      </c>
      <c r="C9" s="274" t="s">
        <v>260</v>
      </c>
      <c r="D9" s="172"/>
      <c r="E9" s="24"/>
      <c r="F9" s="28"/>
      <c r="G9" s="29"/>
      <c r="H9" s="30"/>
      <c r="I9" s="29"/>
      <c r="J9" s="24"/>
      <c r="K9" s="24"/>
      <c r="L9" s="24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>
      <c r="A10" s="272" t="s">
        <v>16</v>
      </c>
      <c r="B10" s="273" t="s">
        <v>17</v>
      </c>
      <c r="C10" s="274" t="s">
        <v>260</v>
      </c>
      <c r="D10" s="172"/>
      <c r="E10" s="24"/>
      <c r="F10" s="31"/>
      <c r="G10" s="29"/>
      <c r="H10" s="30"/>
      <c r="I10" s="29"/>
      <c r="J10" s="24"/>
      <c r="K10" s="24"/>
      <c r="L10" s="24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30">
      <c r="A11" s="272" t="s">
        <v>18</v>
      </c>
      <c r="B11" s="273" t="s">
        <v>19</v>
      </c>
      <c r="C11" s="274" t="s">
        <v>261</v>
      </c>
      <c r="D11" s="172"/>
      <c r="E11" s="24"/>
      <c r="F11" s="28"/>
      <c r="G11" s="29"/>
      <c r="H11" s="30"/>
      <c r="I11" s="29"/>
      <c r="J11" s="24"/>
      <c r="K11" s="24"/>
      <c r="L11" s="24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>
      <c r="A12" s="272" t="s">
        <v>20</v>
      </c>
      <c r="B12" s="273" t="s">
        <v>21</v>
      </c>
      <c r="C12" s="274" t="s">
        <v>261</v>
      </c>
      <c r="D12" s="172"/>
      <c r="E12" s="24"/>
      <c r="F12" s="28"/>
      <c r="G12" s="29"/>
      <c r="H12" s="30"/>
      <c r="I12" s="29"/>
      <c r="J12" s="24"/>
      <c r="K12" s="24"/>
      <c r="L12" s="24"/>
      <c r="M12" s="153"/>
      <c r="N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30">
      <c r="A13" s="272" t="s">
        <v>22</v>
      </c>
      <c r="B13" s="273" t="s">
        <v>23</v>
      </c>
      <c r="C13" s="274" t="s">
        <v>261</v>
      </c>
      <c r="D13" s="172"/>
      <c r="E13" s="24"/>
      <c r="F13" s="28"/>
      <c r="G13" s="29"/>
      <c r="H13" s="30"/>
      <c r="I13" s="33"/>
      <c r="J13" s="24"/>
      <c r="K13" s="24"/>
      <c r="L13" s="24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0">
      <c r="A14" s="272" t="s">
        <v>24</v>
      </c>
      <c r="B14" s="273" t="s">
        <v>25</v>
      </c>
      <c r="C14" s="274" t="s">
        <v>260</v>
      </c>
      <c r="D14" s="174" t="s">
        <v>390</v>
      </c>
      <c r="E14" s="24"/>
      <c r="F14" s="28"/>
      <c r="G14" s="29"/>
      <c r="H14" s="30"/>
      <c r="I14" s="29"/>
      <c r="J14" s="24"/>
      <c r="K14" s="24"/>
      <c r="L14" s="2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>
      <c r="A15" s="272" t="s">
        <v>26</v>
      </c>
      <c r="B15" s="260" t="s">
        <v>27</v>
      </c>
      <c r="C15" s="274" t="s">
        <v>261</v>
      </c>
      <c r="D15" s="172"/>
      <c r="E15" s="24"/>
      <c r="F15" s="28"/>
      <c r="G15" s="29"/>
      <c r="H15" s="30"/>
      <c r="I15" s="35"/>
      <c r="J15" s="24"/>
      <c r="K15" s="24"/>
      <c r="L15" s="24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>
      <c r="A16" s="272" t="s">
        <v>28</v>
      </c>
      <c r="B16" s="260" t="s">
        <v>29</v>
      </c>
      <c r="C16" s="274" t="s">
        <v>261</v>
      </c>
      <c r="D16" s="172"/>
      <c r="E16" s="24"/>
      <c r="F16" s="28"/>
      <c r="G16" s="29"/>
      <c r="H16" s="30"/>
      <c r="I16" s="29"/>
      <c r="J16" s="24"/>
      <c r="K16" s="24"/>
      <c r="L16" s="24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>
      <c r="A17" s="272" t="s">
        <v>30</v>
      </c>
      <c r="B17" s="275" t="s">
        <v>31</v>
      </c>
      <c r="C17" s="274" t="s">
        <v>261</v>
      </c>
      <c r="D17" s="172"/>
      <c r="E17" s="24"/>
      <c r="F17" s="28"/>
      <c r="G17" s="29"/>
      <c r="H17" s="30"/>
      <c r="I17" s="35"/>
      <c r="J17" s="24"/>
      <c r="K17" s="24"/>
      <c r="L17" s="2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>
      <c r="A18" s="272" t="s">
        <v>32</v>
      </c>
      <c r="B18" s="260" t="s">
        <v>33</v>
      </c>
      <c r="C18" s="274" t="s">
        <v>261</v>
      </c>
      <c r="D18" s="174" t="s">
        <v>378</v>
      </c>
      <c r="E18" s="24"/>
      <c r="F18" s="28"/>
      <c r="G18" s="29"/>
      <c r="H18" s="30"/>
      <c r="I18" s="24"/>
      <c r="J18" s="24"/>
      <c r="K18" s="24"/>
      <c r="L18" s="24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>
      <c r="A19" s="81"/>
      <c r="B19" s="276"/>
      <c r="C19" s="82"/>
      <c r="D19" s="20"/>
      <c r="E19" s="24"/>
      <c r="F19" s="24"/>
      <c r="G19" s="24"/>
      <c r="H19" s="24"/>
      <c r="I19" s="24"/>
      <c r="J19" s="24"/>
      <c r="K19" s="24"/>
      <c r="L19" s="24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>
      <c r="A20" s="231" t="s">
        <v>4</v>
      </c>
      <c r="B20" s="233" t="s">
        <v>263</v>
      </c>
      <c r="C20" s="270"/>
      <c r="D20" s="271" t="s">
        <v>377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>
      <c r="A21" s="272" t="s">
        <v>34</v>
      </c>
      <c r="B21" s="260" t="s">
        <v>35</v>
      </c>
      <c r="C21" s="274" t="s">
        <v>260</v>
      </c>
      <c r="D21" s="17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>
      <c r="A22" s="272" t="s">
        <v>36</v>
      </c>
      <c r="B22" s="260" t="s">
        <v>19</v>
      </c>
      <c r="C22" s="274" t="s">
        <v>261</v>
      </c>
      <c r="D22" s="17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>
      <c r="A23" s="272" t="s">
        <v>37</v>
      </c>
      <c r="B23" s="273" t="s">
        <v>21</v>
      </c>
      <c r="C23" s="274" t="s">
        <v>261</v>
      </c>
      <c r="D23" s="4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>
      <c r="A24" s="272" t="s">
        <v>38</v>
      </c>
      <c r="B24" s="260" t="s">
        <v>23</v>
      </c>
      <c r="C24" s="274" t="s">
        <v>261</v>
      </c>
      <c r="D24" s="174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</row>
    <row r="25" spans="1:30" s="45" customFormat="1">
      <c r="A25" s="272" t="s">
        <v>39</v>
      </c>
      <c r="B25" s="273" t="s">
        <v>25</v>
      </c>
      <c r="C25" s="274" t="s">
        <v>260</v>
      </c>
      <c r="D25" s="174" t="s">
        <v>390</v>
      </c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>
      <c r="A26" s="272" t="s">
        <v>40</v>
      </c>
      <c r="B26" s="260" t="s">
        <v>27</v>
      </c>
      <c r="C26" s="274" t="s">
        <v>261</v>
      </c>
      <c r="D26" s="17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1:30">
      <c r="A27" s="272" t="s">
        <v>41</v>
      </c>
      <c r="B27" s="260" t="s">
        <v>29</v>
      </c>
      <c r="C27" s="274" t="s">
        <v>261</v>
      </c>
      <c r="D27" s="174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>
      <c r="A28" s="272" t="s">
        <v>42</v>
      </c>
      <c r="B28" s="260" t="s">
        <v>43</v>
      </c>
      <c r="C28" s="274" t="s">
        <v>261</v>
      </c>
      <c r="D28" s="17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</row>
    <row r="29" spans="1:30">
      <c r="A29" s="272" t="s">
        <v>44</v>
      </c>
      <c r="B29" s="260" t="s">
        <v>33</v>
      </c>
      <c r="C29" s="274" t="s">
        <v>261</v>
      </c>
      <c r="D29" s="174" t="s">
        <v>378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1:30">
      <c r="A30" s="52"/>
      <c r="B30" s="92"/>
      <c r="C30" s="277"/>
      <c r="D30" s="4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0">
      <c r="A31" s="236" t="s">
        <v>5</v>
      </c>
      <c r="B31" s="238" t="s">
        <v>264</v>
      </c>
      <c r="C31" s="278"/>
      <c r="D31" s="279" t="s">
        <v>379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</row>
    <row r="32" spans="1:30">
      <c r="A32" s="280" t="s">
        <v>45</v>
      </c>
      <c r="B32" s="157" t="s">
        <v>46</v>
      </c>
      <c r="C32" s="281" t="s">
        <v>260</v>
      </c>
      <c r="D32" s="17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</row>
    <row r="33" spans="1:30">
      <c r="A33" s="280" t="s">
        <v>47</v>
      </c>
      <c r="B33" s="157" t="s">
        <v>29</v>
      </c>
      <c r="C33" s="281" t="s">
        <v>261</v>
      </c>
      <c r="D33" s="174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</row>
    <row r="34" spans="1:30">
      <c r="A34" s="280" t="s">
        <v>48</v>
      </c>
      <c r="B34" s="157" t="s">
        <v>43</v>
      </c>
      <c r="C34" s="281" t="s">
        <v>261</v>
      </c>
      <c r="D34" s="17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</row>
    <row r="35" spans="1:30">
      <c r="A35" s="280" t="s">
        <v>49</v>
      </c>
      <c r="B35" s="157" t="s">
        <v>33</v>
      </c>
      <c r="C35" s="281" t="s">
        <v>260</v>
      </c>
      <c r="D35" s="174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1:30">
      <c r="A36" s="50"/>
      <c r="B36" s="165"/>
      <c r="C36" s="165"/>
      <c r="D36" s="51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</row>
    <row r="37" spans="1:30" s="153" customFormat="1">
      <c r="A37" s="236" t="s">
        <v>6</v>
      </c>
      <c r="B37" s="282" t="s">
        <v>265</v>
      </c>
      <c r="C37" s="283"/>
      <c r="D37" s="279" t="s">
        <v>379</v>
      </c>
    </row>
    <row r="38" spans="1:30" s="153" customFormat="1">
      <c r="A38" s="236" t="s">
        <v>50</v>
      </c>
      <c r="B38" s="157" t="s">
        <v>51</v>
      </c>
      <c r="C38" s="281" t="s">
        <v>261</v>
      </c>
      <c r="D38" s="56"/>
    </row>
    <row r="39" spans="1:30" s="153" customFormat="1">
      <c r="A39" s="284" t="s">
        <v>52</v>
      </c>
      <c r="B39" s="285" t="s">
        <v>53</v>
      </c>
      <c r="C39" s="286" t="s">
        <v>261</v>
      </c>
      <c r="D39" s="59"/>
    </row>
    <row r="40" spans="1:30" s="153" customFormat="1">
      <c r="A40" s="236" t="s">
        <v>54</v>
      </c>
      <c r="B40" s="287" t="s">
        <v>55</v>
      </c>
      <c r="C40" s="288" t="s">
        <v>261</v>
      </c>
      <c r="D40" s="62"/>
    </row>
    <row r="41" spans="1:30" s="153" customFormat="1">
      <c r="A41" s="284" t="s">
        <v>56</v>
      </c>
      <c r="B41" s="285" t="s">
        <v>57</v>
      </c>
      <c r="C41" s="288" t="s">
        <v>261</v>
      </c>
      <c r="D41" s="59"/>
    </row>
    <row r="42" spans="1:30" s="153" customFormat="1">
      <c r="A42" s="236" t="s">
        <v>58</v>
      </c>
      <c r="B42" s="157" t="s">
        <v>59</v>
      </c>
      <c r="C42" s="288" t="s">
        <v>261</v>
      </c>
      <c r="D42" s="56"/>
    </row>
    <row r="43" spans="1:30" s="153" customFormat="1">
      <c r="A43" s="284" t="s">
        <v>60</v>
      </c>
      <c r="B43" s="157" t="s">
        <v>61</v>
      </c>
      <c r="C43" s="288" t="s">
        <v>261</v>
      </c>
      <c r="D43" s="59"/>
    </row>
    <row r="44" spans="1:30" s="153" customFormat="1">
      <c r="A44" s="236" t="s">
        <v>62</v>
      </c>
      <c r="B44" s="157" t="s">
        <v>63</v>
      </c>
      <c r="C44" s="288" t="s">
        <v>261</v>
      </c>
      <c r="D44" s="59"/>
    </row>
    <row r="45" spans="1:30" s="153" customFormat="1">
      <c r="A45" s="284" t="s">
        <v>64</v>
      </c>
      <c r="B45" s="157" t="s">
        <v>65</v>
      </c>
      <c r="C45" s="288" t="s">
        <v>261</v>
      </c>
      <c r="D45" s="59"/>
    </row>
    <row r="46" spans="1:30" s="153" customFormat="1">
      <c r="A46" s="236" t="s">
        <v>66</v>
      </c>
      <c r="B46" s="157" t="s">
        <v>67</v>
      </c>
      <c r="C46" s="288" t="s">
        <v>261</v>
      </c>
      <c r="D46" s="59"/>
    </row>
    <row r="47" spans="1:30" s="153" customFormat="1">
      <c r="A47" s="284" t="s">
        <v>68</v>
      </c>
      <c r="B47" s="157" t="s">
        <v>69</v>
      </c>
      <c r="C47" s="286" t="s">
        <v>261</v>
      </c>
      <c r="D47" s="59"/>
    </row>
    <row r="48" spans="1:30" s="153" customFormat="1">
      <c r="A48" s="236" t="s">
        <v>70</v>
      </c>
      <c r="B48" s="285" t="s">
        <v>71</v>
      </c>
      <c r="C48" s="288" t="s">
        <v>261</v>
      </c>
      <c r="D48" s="63"/>
    </row>
    <row r="49" spans="1:32" s="153" customFormat="1">
      <c r="A49" s="284" t="s">
        <v>72</v>
      </c>
      <c r="B49" s="157" t="s">
        <v>73</v>
      </c>
      <c r="C49" s="288" t="s">
        <v>261</v>
      </c>
      <c r="D49" s="59"/>
    </row>
    <row r="50" spans="1:32" s="153" customFormat="1">
      <c r="A50" s="236" t="s">
        <v>74</v>
      </c>
      <c r="B50" s="157" t="s">
        <v>75</v>
      </c>
      <c r="C50" s="288" t="s">
        <v>261</v>
      </c>
      <c r="D50" s="59"/>
    </row>
    <row r="51" spans="1:32" s="153" customFormat="1">
      <c r="A51" s="284" t="s">
        <v>76</v>
      </c>
      <c r="B51" s="285" t="s">
        <v>77</v>
      </c>
      <c r="C51" s="289" t="s">
        <v>261</v>
      </c>
      <c r="D51" s="176"/>
    </row>
    <row r="52" spans="1:32" s="153" customFormat="1">
      <c r="A52" s="284" t="s">
        <v>78</v>
      </c>
      <c r="B52" s="290" t="s">
        <v>25</v>
      </c>
      <c r="C52" s="288" t="s">
        <v>260</v>
      </c>
      <c r="D52" s="174" t="s">
        <v>390</v>
      </c>
    </row>
    <row r="53" spans="1:32" s="153" customFormat="1">
      <c r="A53" s="236" t="s">
        <v>79</v>
      </c>
      <c r="B53" s="157" t="s">
        <v>27</v>
      </c>
      <c r="C53" s="288" t="s">
        <v>261</v>
      </c>
      <c r="D53" s="59"/>
    </row>
    <row r="54" spans="1:32" s="153" customFormat="1">
      <c r="A54" s="284" t="s">
        <v>80</v>
      </c>
      <c r="B54" s="157" t="s">
        <v>29</v>
      </c>
      <c r="C54" s="288" t="s">
        <v>261</v>
      </c>
      <c r="D54" s="59"/>
    </row>
    <row r="55" spans="1:32" s="153" customFormat="1">
      <c r="A55" s="236" t="s">
        <v>81</v>
      </c>
      <c r="B55" s="285" t="s">
        <v>43</v>
      </c>
      <c r="C55" s="286" t="s">
        <v>261</v>
      </c>
      <c r="D55" s="66"/>
    </row>
    <row r="56" spans="1:32" s="153" customFormat="1">
      <c r="A56" s="280" t="s">
        <v>82</v>
      </c>
      <c r="B56" s="157" t="s">
        <v>33</v>
      </c>
      <c r="C56" s="281" t="s">
        <v>261</v>
      </c>
      <c r="D56" s="174" t="s">
        <v>378</v>
      </c>
    </row>
    <row r="57" spans="1:32" s="153" customFormat="1">
      <c r="A57" s="52"/>
      <c r="B57" s="218"/>
      <c r="C57" s="82"/>
      <c r="D57" s="56"/>
    </row>
    <row r="58" spans="1:32" s="153" customFormat="1">
      <c r="A58" s="291" t="s">
        <v>7</v>
      </c>
      <c r="B58" s="292" t="s">
        <v>266</v>
      </c>
      <c r="C58" s="293"/>
      <c r="D58" s="279" t="s">
        <v>379</v>
      </c>
    </row>
    <row r="59" spans="1:32" s="153" customFormat="1">
      <c r="A59" s="294" t="s">
        <v>83</v>
      </c>
      <c r="B59" s="295" t="s">
        <v>84</v>
      </c>
      <c r="C59" s="286" t="s">
        <v>260</v>
      </c>
      <c r="D59" s="59"/>
    </row>
    <row r="60" spans="1:32" s="153" customFormat="1">
      <c r="A60" s="280" t="s">
        <v>85</v>
      </c>
      <c r="B60" s="285" t="s">
        <v>86</v>
      </c>
      <c r="C60" s="286" t="s">
        <v>260</v>
      </c>
      <c r="D60" s="59"/>
    </row>
    <row r="61" spans="1:32" s="153" customFormat="1">
      <c r="A61" s="294" t="s">
        <v>87</v>
      </c>
      <c r="B61" s="157" t="s">
        <v>88</v>
      </c>
      <c r="C61" s="286" t="s">
        <v>260</v>
      </c>
      <c r="D61" s="56"/>
      <c r="AE61" s="77"/>
      <c r="AF61" s="77"/>
    </row>
    <row r="62" spans="1:32" s="153" customFormat="1">
      <c r="A62" s="280" t="s">
        <v>89</v>
      </c>
      <c r="B62" s="285" t="s">
        <v>90</v>
      </c>
      <c r="C62" s="286" t="s">
        <v>261</v>
      </c>
      <c r="D62" s="56"/>
      <c r="AE62" s="77"/>
      <c r="AF62" s="77"/>
    </row>
    <row r="63" spans="1:32" s="153" customFormat="1">
      <c r="A63" s="294" t="s">
        <v>91</v>
      </c>
      <c r="B63" s="285" t="s">
        <v>92</v>
      </c>
      <c r="C63" s="286" t="s">
        <v>261</v>
      </c>
      <c r="D63" s="56"/>
      <c r="AE63" s="77"/>
      <c r="AF63" s="77"/>
    </row>
    <row r="64" spans="1:32" s="153" customFormat="1">
      <c r="A64" s="280" t="s">
        <v>93</v>
      </c>
      <c r="B64" s="157" t="s">
        <v>94</v>
      </c>
      <c r="C64" s="286" t="s">
        <v>261</v>
      </c>
      <c r="D64" s="59"/>
    </row>
    <row r="65" spans="1:4" s="153" customFormat="1">
      <c r="A65" s="294" t="s">
        <v>95</v>
      </c>
      <c r="B65" s="157" t="s">
        <v>96</v>
      </c>
      <c r="C65" s="286" t="s">
        <v>261</v>
      </c>
      <c r="D65" s="59"/>
    </row>
    <row r="66" spans="1:4" s="153" customFormat="1">
      <c r="A66" s="280" t="s">
        <v>97</v>
      </c>
      <c r="B66" s="157" t="s">
        <v>98</v>
      </c>
      <c r="C66" s="286" t="s">
        <v>261</v>
      </c>
      <c r="D66" s="59"/>
    </row>
    <row r="67" spans="1:4" s="153" customFormat="1">
      <c r="A67" s="294" t="s">
        <v>99</v>
      </c>
      <c r="B67" s="157" t="s">
        <v>100</v>
      </c>
      <c r="C67" s="286" t="s">
        <v>261</v>
      </c>
      <c r="D67" s="59"/>
    </row>
    <row r="68" spans="1:4" s="153" customFormat="1">
      <c r="A68" s="280" t="s">
        <v>101</v>
      </c>
      <c r="B68" s="157" t="s">
        <v>102</v>
      </c>
      <c r="C68" s="286" t="s">
        <v>261</v>
      </c>
      <c r="D68" s="59"/>
    </row>
    <row r="69" spans="1:4" s="153" customFormat="1">
      <c r="A69" s="294" t="s">
        <v>103</v>
      </c>
      <c r="B69" s="296" t="s">
        <v>104</v>
      </c>
      <c r="C69" s="286" t="s">
        <v>261</v>
      </c>
      <c r="D69" s="59"/>
    </row>
    <row r="70" spans="1:4" s="153" customFormat="1">
      <c r="A70" s="280" t="s">
        <v>105</v>
      </c>
      <c r="B70" s="285" t="s">
        <v>106</v>
      </c>
      <c r="C70" s="288" t="s">
        <v>260</v>
      </c>
      <c r="D70" s="174" t="s">
        <v>390</v>
      </c>
    </row>
    <row r="71" spans="1:4" s="153" customFormat="1">
      <c r="A71" s="294" t="s">
        <v>107</v>
      </c>
      <c r="B71" s="157" t="s">
        <v>27</v>
      </c>
      <c r="C71" s="286" t="s">
        <v>261</v>
      </c>
      <c r="D71" s="59"/>
    </row>
    <row r="72" spans="1:4" s="153" customFormat="1">
      <c r="A72" s="280" t="s">
        <v>108</v>
      </c>
      <c r="B72" s="157" t="s">
        <v>29</v>
      </c>
      <c r="C72" s="286" t="s">
        <v>261</v>
      </c>
      <c r="D72" s="59"/>
    </row>
    <row r="73" spans="1:4" s="153" customFormat="1">
      <c r="A73" s="294" t="s">
        <v>109</v>
      </c>
      <c r="B73" s="296" t="s">
        <v>43</v>
      </c>
      <c r="C73" s="286" t="s">
        <v>261</v>
      </c>
      <c r="D73" s="59"/>
    </row>
    <row r="74" spans="1:4" s="153" customFormat="1">
      <c r="A74" s="280" t="s">
        <v>110</v>
      </c>
      <c r="B74" s="157" t="s">
        <v>33</v>
      </c>
      <c r="C74" s="281" t="s">
        <v>261</v>
      </c>
      <c r="D74" s="174" t="s">
        <v>378</v>
      </c>
    </row>
    <row r="75" spans="1:4" s="153" customFormat="1">
      <c r="A75" s="297"/>
      <c r="B75" s="298"/>
      <c r="C75" s="299"/>
      <c r="D75" s="80"/>
    </row>
    <row r="76" spans="1:4" s="153" customFormat="1">
      <c r="A76" s="284" t="s">
        <v>8</v>
      </c>
      <c r="B76" s="244" t="s">
        <v>267</v>
      </c>
      <c r="C76" s="300"/>
      <c r="D76" s="279" t="s">
        <v>379</v>
      </c>
    </row>
    <row r="77" spans="1:4" s="153" customFormat="1">
      <c r="A77" s="284" t="s">
        <v>111</v>
      </c>
      <c r="B77" s="285" t="s">
        <v>112</v>
      </c>
      <c r="C77" s="286" t="s">
        <v>261</v>
      </c>
      <c r="D77" s="173"/>
    </row>
    <row r="78" spans="1:4" s="153" customFormat="1">
      <c r="A78" s="280" t="s">
        <v>113</v>
      </c>
      <c r="B78" s="157" t="s">
        <v>114</v>
      </c>
      <c r="C78" s="286" t="s">
        <v>261</v>
      </c>
      <c r="D78" s="84"/>
    </row>
    <row r="79" spans="1:4" s="153" customFormat="1">
      <c r="A79" s="284" t="s">
        <v>115</v>
      </c>
      <c r="B79" s="157" t="s">
        <v>116</v>
      </c>
      <c r="C79" s="286" t="s">
        <v>261</v>
      </c>
      <c r="D79" s="84"/>
    </row>
    <row r="80" spans="1:4" s="153" customFormat="1">
      <c r="A80" s="280" t="s">
        <v>117</v>
      </c>
      <c r="B80" s="285" t="s">
        <v>118</v>
      </c>
      <c r="C80" s="286" t="s">
        <v>261</v>
      </c>
      <c r="D80" s="59"/>
    </row>
    <row r="81" spans="1:7" s="153" customFormat="1">
      <c r="A81" s="284" t="s">
        <v>119</v>
      </c>
      <c r="B81" s="157" t="s">
        <v>120</v>
      </c>
      <c r="C81" s="286" t="s">
        <v>261</v>
      </c>
      <c r="D81" s="59"/>
    </row>
    <row r="82" spans="1:7" s="153" customFormat="1">
      <c r="A82" s="280" t="s">
        <v>121</v>
      </c>
      <c r="B82" s="157" t="s">
        <v>122</v>
      </c>
      <c r="C82" s="286" t="s">
        <v>261</v>
      </c>
      <c r="D82" s="59"/>
    </row>
    <row r="83" spans="1:7" s="153" customFormat="1">
      <c r="A83" s="284" t="s">
        <v>123</v>
      </c>
      <c r="B83" s="285" t="s">
        <v>124</v>
      </c>
      <c r="C83" s="286" t="s">
        <v>261</v>
      </c>
      <c r="D83" s="173"/>
    </row>
    <row r="84" spans="1:7" s="153" customFormat="1">
      <c r="A84" s="280" t="s">
        <v>125</v>
      </c>
      <c r="B84" s="157" t="s">
        <v>126</v>
      </c>
      <c r="C84" s="286" t="s">
        <v>261</v>
      </c>
      <c r="D84" s="173"/>
    </row>
    <row r="85" spans="1:7" s="153" customFormat="1">
      <c r="A85" s="284" t="s">
        <v>127</v>
      </c>
      <c r="B85" s="301" t="s">
        <v>128</v>
      </c>
      <c r="C85" s="286" t="s">
        <v>261</v>
      </c>
      <c r="D85" s="173"/>
    </row>
    <row r="86" spans="1:7" s="153" customFormat="1">
      <c r="A86" s="302" t="s">
        <v>129</v>
      </c>
      <c r="B86" s="157" t="s">
        <v>388</v>
      </c>
      <c r="C86" s="286" t="s">
        <v>260</v>
      </c>
      <c r="D86" s="63"/>
    </row>
    <row r="87" spans="1:7" s="153" customFormat="1">
      <c r="A87" s="236" t="s">
        <v>131</v>
      </c>
      <c r="B87" s="285" t="s">
        <v>132</v>
      </c>
      <c r="C87" s="286" t="s">
        <v>260</v>
      </c>
      <c r="D87" s="59"/>
    </row>
    <row r="88" spans="1:7" s="153" customFormat="1">
      <c r="A88" s="302" t="s">
        <v>133</v>
      </c>
      <c r="B88" s="285" t="s">
        <v>134</v>
      </c>
      <c r="C88" s="286" t="s">
        <v>261</v>
      </c>
      <c r="D88" s="56" t="s">
        <v>268</v>
      </c>
    </row>
    <row r="89" spans="1:7" s="153" customFormat="1">
      <c r="A89" s="236" t="s">
        <v>135</v>
      </c>
      <c r="B89" s="285" t="s">
        <v>106</v>
      </c>
      <c r="C89" s="286" t="s">
        <v>260</v>
      </c>
      <c r="D89" s="174" t="s">
        <v>390</v>
      </c>
      <c r="G89" s="8"/>
    </row>
    <row r="90" spans="1:7" s="153" customFormat="1">
      <c r="A90" s="280" t="s">
        <v>136</v>
      </c>
      <c r="B90" s="157" t="s">
        <v>29</v>
      </c>
      <c r="C90" s="286" t="s">
        <v>261</v>
      </c>
      <c r="D90" s="59"/>
    </row>
    <row r="91" spans="1:7" s="153" customFormat="1">
      <c r="A91" s="284" t="s">
        <v>137</v>
      </c>
      <c r="B91" s="285" t="s">
        <v>43</v>
      </c>
      <c r="C91" s="286" t="s">
        <v>261</v>
      </c>
      <c r="D91" s="59"/>
    </row>
    <row r="92" spans="1:7" s="153" customFormat="1">
      <c r="A92" s="280" t="s">
        <v>138</v>
      </c>
      <c r="B92" s="157" t="s">
        <v>33</v>
      </c>
      <c r="C92" s="286" t="s">
        <v>261</v>
      </c>
      <c r="D92" s="174" t="s">
        <v>378</v>
      </c>
    </row>
    <row r="93" spans="1:7" s="153" customFormat="1">
      <c r="A93" s="52"/>
      <c r="B93" s="92"/>
      <c r="C93" s="82"/>
      <c r="D93" s="54"/>
    </row>
    <row r="94" spans="1:7" s="153" customFormat="1">
      <c r="A94" s="291" t="s">
        <v>9</v>
      </c>
      <c r="B94" s="303" t="s">
        <v>269</v>
      </c>
      <c r="C94" s="293"/>
      <c r="D94" s="279" t="s">
        <v>379</v>
      </c>
    </row>
    <row r="95" spans="1:7" s="153" customFormat="1">
      <c r="A95" s="280" t="s">
        <v>139</v>
      </c>
      <c r="B95" s="285" t="s">
        <v>140</v>
      </c>
      <c r="C95" s="286" t="s">
        <v>260</v>
      </c>
      <c r="D95" s="59"/>
    </row>
    <row r="96" spans="1:7" s="153" customFormat="1">
      <c r="A96" s="280" t="s">
        <v>141</v>
      </c>
      <c r="B96" s="296" t="s">
        <v>142</v>
      </c>
      <c r="C96" s="286" t="s">
        <v>261</v>
      </c>
      <c r="D96" s="59"/>
    </row>
    <row r="97" spans="1:30" s="153" customFormat="1">
      <c r="A97" s="280" t="s">
        <v>143</v>
      </c>
      <c r="B97" s="157" t="s">
        <v>144</v>
      </c>
      <c r="C97" s="286" t="s">
        <v>261</v>
      </c>
      <c r="D97" s="59"/>
    </row>
    <row r="98" spans="1:30" s="153" customFormat="1">
      <c r="A98" s="280" t="s">
        <v>145</v>
      </c>
      <c r="B98" s="301" t="s">
        <v>146</v>
      </c>
      <c r="C98" s="286" t="s">
        <v>261</v>
      </c>
      <c r="D98" s="173"/>
    </row>
    <row r="99" spans="1:30" s="153" customFormat="1">
      <c r="A99" s="280" t="s">
        <v>147</v>
      </c>
      <c r="B99" s="157" t="s">
        <v>148</v>
      </c>
      <c r="C99" s="286" t="s">
        <v>261</v>
      </c>
      <c r="D99" s="173"/>
    </row>
    <row r="100" spans="1:30" s="153" customFormat="1">
      <c r="A100" s="280" t="s">
        <v>149</v>
      </c>
      <c r="B100" s="157" t="s">
        <v>150</v>
      </c>
      <c r="C100" s="286" t="s">
        <v>261</v>
      </c>
      <c r="D100" s="84"/>
    </row>
    <row r="101" spans="1:30" s="153" customFormat="1">
      <c r="A101" s="280" t="s">
        <v>151</v>
      </c>
      <c r="B101" s="157" t="s">
        <v>152</v>
      </c>
      <c r="C101" s="286" t="s">
        <v>261</v>
      </c>
      <c r="D101" s="59"/>
    </row>
    <row r="102" spans="1:30" s="153" customFormat="1">
      <c r="A102" s="280" t="s">
        <v>153</v>
      </c>
      <c r="B102" s="157" t="s">
        <v>154</v>
      </c>
      <c r="C102" s="286" t="s">
        <v>261</v>
      </c>
      <c r="D102" s="59"/>
    </row>
    <row r="103" spans="1:30" s="153" customFormat="1">
      <c r="A103" s="280" t="s">
        <v>155</v>
      </c>
      <c r="B103" s="157" t="s">
        <v>156</v>
      </c>
      <c r="C103" s="286" t="s">
        <v>261</v>
      </c>
      <c r="D103" s="59"/>
    </row>
    <row r="104" spans="1:30" s="153" customFormat="1">
      <c r="A104" s="280" t="s">
        <v>157</v>
      </c>
      <c r="B104" s="285" t="s">
        <v>158</v>
      </c>
      <c r="C104" s="286" t="s">
        <v>261</v>
      </c>
      <c r="D104" s="59"/>
    </row>
    <row r="105" spans="1:30" s="153" customFormat="1">
      <c r="A105" s="280" t="s">
        <v>159</v>
      </c>
      <c r="B105" s="157" t="s">
        <v>160</v>
      </c>
      <c r="C105" s="286" t="s">
        <v>261</v>
      </c>
      <c r="D105" s="59"/>
    </row>
    <row r="106" spans="1:30" s="153" customFormat="1">
      <c r="A106" s="280" t="s">
        <v>161</v>
      </c>
      <c r="B106" s="157" t="s">
        <v>162</v>
      </c>
      <c r="C106" s="286" t="s">
        <v>261</v>
      </c>
      <c r="D106" s="59"/>
    </row>
    <row r="107" spans="1:30" s="153" customFormat="1">
      <c r="A107" s="280" t="s">
        <v>163</v>
      </c>
      <c r="B107" s="157" t="s">
        <v>164</v>
      </c>
      <c r="C107" s="286" t="s">
        <v>261</v>
      </c>
      <c r="D107" s="173"/>
    </row>
    <row r="108" spans="1:30" s="153" customFormat="1">
      <c r="A108" s="280" t="s">
        <v>165</v>
      </c>
      <c r="B108" s="157" t="s">
        <v>166</v>
      </c>
      <c r="C108" s="286" t="s">
        <v>261</v>
      </c>
      <c r="D108" s="173"/>
    </row>
    <row r="109" spans="1:30" s="153" customFormat="1">
      <c r="A109" s="280" t="s">
        <v>167</v>
      </c>
      <c r="B109" s="157" t="s">
        <v>168</v>
      </c>
      <c r="C109" s="286" t="s">
        <v>261</v>
      </c>
      <c r="D109" s="174"/>
    </row>
    <row r="110" spans="1:30" s="153" customFormat="1">
      <c r="A110" s="304"/>
      <c r="B110" s="92"/>
      <c r="C110" s="277"/>
      <c r="D110" s="88"/>
    </row>
    <row r="111" spans="1:30">
      <c r="A111" s="243" t="s">
        <v>10</v>
      </c>
      <c r="B111" s="244" t="s">
        <v>380</v>
      </c>
      <c r="C111" s="300"/>
      <c r="D111" s="279" t="s">
        <v>379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>
      <c r="A112" s="243" t="s">
        <v>173</v>
      </c>
      <c r="B112" s="254" t="s">
        <v>174</v>
      </c>
      <c r="C112" s="305" t="s">
        <v>261</v>
      </c>
      <c r="D112" s="56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</row>
    <row r="113" spans="1:30">
      <c r="A113" s="243" t="s">
        <v>175</v>
      </c>
      <c r="B113" s="254" t="s">
        <v>178</v>
      </c>
      <c r="C113" s="305" t="s">
        <v>261</v>
      </c>
      <c r="D113" s="56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</row>
    <row r="114" spans="1:30">
      <c r="A114" s="243" t="s">
        <v>177</v>
      </c>
      <c r="B114" s="254" t="s">
        <v>180</v>
      </c>
      <c r="C114" s="305" t="s">
        <v>261</v>
      </c>
      <c r="D114" s="56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</row>
    <row r="115" spans="1:30">
      <c r="A115" s="243" t="s">
        <v>179</v>
      </c>
      <c r="B115" s="254" t="s">
        <v>182</v>
      </c>
      <c r="C115" s="305" t="s">
        <v>261</v>
      </c>
      <c r="D115" s="56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</row>
    <row r="116" spans="1:30">
      <c r="A116" s="243" t="s">
        <v>181</v>
      </c>
      <c r="B116" s="254" t="s">
        <v>184</v>
      </c>
      <c r="C116" s="305" t="s">
        <v>261</v>
      </c>
      <c r="D116" s="56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</row>
    <row r="117" spans="1:30">
      <c r="A117" s="243" t="s">
        <v>183</v>
      </c>
      <c r="B117" s="254" t="s">
        <v>349</v>
      </c>
      <c r="C117" s="305" t="s">
        <v>261</v>
      </c>
      <c r="D117" s="56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</row>
    <row r="118" spans="1:30">
      <c r="A118" s="243" t="s">
        <v>185</v>
      </c>
      <c r="B118" s="254" t="s">
        <v>350</v>
      </c>
      <c r="C118" s="305" t="s">
        <v>261</v>
      </c>
      <c r="D118" s="88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</row>
    <row r="119" spans="1:30">
      <c r="A119" s="243" t="s">
        <v>187</v>
      </c>
      <c r="B119" s="254" t="s">
        <v>190</v>
      </c>
      <c r="C119" s="305" t="s">
        <v>261</v>
      </c>
      <c r="D119" s="88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0" ht="15">
      <c r="A120" s="243" t="s">
        <v>189</v>
      </c>
      <c r="B120" s="254" t="s">
        <v>381</v>
      </c>
      <c r="C120" s="305" t="s">
        <v>261</v>
      </c>
      <c r="D120" s="88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0">
      <c r="A121" s="243" t="s">
        <v>191</v>
      </c>
      <c r="B121" s="254" t="s">
        <v>351</v>
      </c>
      <c r="C121" s="305" t="s">
        <v>261</v>
      </c>
      <c r="D121" s="88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</row>
    <row r="122" spans="1:30">
      <c r="A122" s="243" t="s">
        <v>193</v>
      </c>
      <c r="B122" s="254" t="s">
        <v>194</v>
      </c>
      <c r="C122" s="305" t="s">
        <v>261</v>
      </c>
      <c r="D122" s="88"/>
      <c r="E122" s="306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</row>
    <row r="123" spans="1:30" ht="15">
      <c r="A123" s="243" t="s">
        <v>195</v>
      </c>
      <c r="B123" s="255" t="s">
        <v>196</v>
      </c>
      <c r="C123" s="305" t="s">
        <v>261</v>
      </c>
      <c r="D123" s="88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</row>
    <row r="124" spans="1:30">
      <c r="A124" s="243" t="s">
        <v>197</v>
      </c>
      <c r="B124" s="254" t="s">
        <v>198</v>
      </c>
      <c r="C124" s="305" t="s">
        <v>261</v>
      </c>
      <c r="D124" s="88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</row>
    <row r="125" spans="1:30">
      <c r="A125" s="243" t="s">
        <v>199</v>
      </c>
      <c r="B125" s="254" t="s">
        <v>200</v>
      </c>
      <c r="C125" s="305" t="s">
        <v>261</v>
      </c>
      <c r="D125" s="88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</row>
    <row r="126" spans="1:30">
      <c r="A126" s="243" t="s">
        <v>201</v>
      </c>
      <c r="B126" s="254" t="s">
        <v>202</v>
      </c>
      <c r="C126" s="305" t="s">
        <v>261</v>
      </c>
      <c r="D126" s="88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</row>
    <row r="127" spans="1:30">
      <c r="A127" s="243" t="s">
        <v>203</v>
      </c>
      <c r="B127" s="256" t="s">
        <v>204</v>
      </c>
      <c r="C127" s="305" t="s">
        <v>261</v>
      </c>
      <c r="D127" s="88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</row>
    <row r="128" spans="1:30">
      <c r="A128" s="243" t="s">
        <v>205</v>
      </c>
      <c r="B128" s="254" t="s">
        <v>206</v>
      </c>
      <c r="C128" s="305" t="s">
        <v>261</v>
      </c>
      <c r="D128" s="88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</row>
    <row r="129" spans="1:30">
      <c r="A129" s="243" t="s">
        <v>209</v>
      </c>
      <c r="B129" s="256" t="s">
        <v>208</v>
      </c>
      <c r="C129" s="305" t="s">
        <v>261</v>
      </c>
      <c r="D129" s="88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</row>
    <row r="130" spans="1:30">
      <c r="A130" s="243" t="s">
        <v>211</v>
      </c>
      <c r="B130" s="256" t="s">
        <v>210</v>
      </c>
      <c r="C130" s="305" t="s">
        <v>261</v>
      </c>
      <c r="D130" s="88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</row>
    <row r="131" spans="1:30">
      <c r="A131" s="243" t="s">
        <v>352</v>
      </c>
      <c r="B131" s="256" t="s">
        <v>212</v>
      </c>
      <c r="C131" s="305" t="s">
        <v>261</v>
      </c>
      <c r="D131" s="88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</row>
    <row r="132" spans="1:30">
      <c r="A132" s="243" t="s">
        <v>215</v>
      </c>
      <c r="B132" s="256" t="s">
        <v>214</v>
      </c>
      <c r="C132" s="305" t="s">
        <v>261</v>
      </c>
      <c r="D132" s="88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</row>
    <row r="133" spans="1:30">
      <c r="A133" s="243" t="s">
        <v>217</v>
      </c>
      <c r="B133" s="256" t="s">
        <v>216</v>
      </c>
      <c r="C133" s="305" t="s">
        <v>261</v>
      </c>
      <c r="D133" s="88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</row>
    <row r="134" spans="1:30">
      <c r="A134" s="243" t="s">
        <v>219</v>
      </c>
      <c r="B134" s="256" t="s">
        <v>353</v>
      </c>
      <c r="C134" s="305" t="s">
        <v>260</v>
      </c>
      <c r="D134" s="88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</row>
    <row r="135" spans="1:30">
      <c r="A135" s="243" t="s">
        <v>221</v>
      </c>
      <c r="B135" s="256" t="s">
        <v>354</v>
      </c>
      <c r="C135" s="305" t="s">
        <v>261</v>
      </c>
      <c r="D135" s="88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</row>
    <row r="136" spans="1:30">
      <c r="A136" s="243" t="s">
        <v>223</v>
      </c>
      <c r="B136" s="256" t="s">
        <v>355</v>
      </c>
      <c r="C136" s="305" t="s">
        <v>261</v>
      </c>
      <c r="D136" s="88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</row>
    <row r="137" spans="1:30">
      <c r="A137" s="243" t="s">
        <v>225</v>
      </c>
      <c r="B137" s="256" t="s">
        <v>356</v>
      </c>
      <c r="C137" s="305" t="s">
        <v>261</v>
      </c>
      <c r="D137" s="88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</row>
    <row r="138" spans="1:30">
      <c r="A138" s="243" t="s">
        <v>227</v>
      </c>
      <c r="B138" s="254" t="s">
        <v>357</v>
      </c>
      <c r="C138" s="305" t="s">
        <v>261</v>
      </c>
      <c r="D138" s="88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</row>
    <row r="139" spans="1:30">
      <c r="A139" s="243" t="s">
        <v>358</v>
      </c>
      <c r="B139" s="254" t="s">
        <v>359</v>
      </c>
      <c r="C139" s="305" t="s">
        <v>261</v>
      </c>
      <c r="D139" s="88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</row>
    <row r="140" spans="1:30">
      <c r="A140" s="243" t="s">
        <v>360</v>
      </c>
      <c r="B140" s="254" t="s">
        <v>218</v>
      </c>
      <c r="C140" s="305" t="s">
        <v>261</v>
      </c>
      <c r="D140" s="88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</row>
    <row r="141" spans="1:30">
      <c r="A141" s="243" t="s">
        <v>228</v>
      </c>
      <c r="B141" s="256" t="s">
        <v>220</v>
      </c>
      <c r="C141" s="305" t="s">
        <v>261</v>
      </c>
      <c r="D141" s="88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</row>
    <row r="142" spans="1:30">
      <c r="A142" s="243" t="s">
        <v>229</v>
      </c>
      <c r="B142" s="256" t="s">
        <v>245</v>
      </c>
      <c r="C142" s="305" t="s">
        <v>261</v>
      </c>
      <c r="D142" s="88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</row>
    <row r="143" spans="1:30">
      <c r="A143" s="243" t="s">
        <v>361</v>
      </c>
      <c r="B143" s="257" t="s">
        <v>222</v>
      </c>
      <c r="C143" s="305" t="s">
        <v>261</v>
      </c>
      <c r="D143" s="88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</row>
    <row r="144" spans="1:30" ht="15">
      <c r="A144" s="243" t="s">
        <v>230</v>
      </c>
      <c r="B144" s="258" t="s">
        <v>224</v>
      </c>
      <c r="C144" s="305" t="s">
        <v>261</v>
      </c>
      <c r="D144" s="88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</row>
    <row r="145" spans="1:256">
      <c r="A145" s="243" t="s">
        <v>362</v>
      </c>
      <c r="B145" s="254" t="s">
        <v>246</v>
      </c>
      <c r="C145" s="305" t="s">
        <v>261</v>
      </c>
      <c r="D145" s="88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</row>
    <row r="146" spans="1:256">
      <c r="A146" s="243" t="s">
        <v>363</v>
      </c>
      <c r="B146" s="256" t="s">
        <v>247</v>
      </c>
      <c r="C146" s="305" t="s">
        <v>261</v>
      </c>
      <c r="D146" s="88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</row>
    <row r="147" spans="1:256">
      <c r="A147" s="243" t="s">
        <v>364</v>
      </c>
      <c r="B147" s="254" t="s">
        <v>248</v>
      </c>
      <c r="C147" s="305" t="s">
        <v>261</v>
      </c>
      <c r="D147" s="88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</row>
    <row r="148" spans="1:256">
      <c r="A148" s="243" t="s">
        <v>365</v>
      </c>
      <c r="B148" s="256" t="s">
        <v>249</v>
      </c>
      <c r="C148" s="305" t="s">
        <v>261</v>
      </c>
      <c r="D148" s="88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</row>
    <row r="149" spans="1:256">
      <c r="A149" s="243" t="s">
        <v>366</v>
      </c>
      <c r="B149" s="257" t="s">
        <v>367</v>
      </c>
      <c r="C149" s="305" t="s">
        <v>261</v>
      </c>
      <c r="D149" s="88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</row>
    <row r="150" spans="1:256">
      <c r="A150" s="243" t="s">
        <v>368</v>
      </c>
      <c r="B150" s="257" t="s">
        <v>75</v>
      </c>
      <c r="C150" s="305" t="s">
        <v>261</v>
      </c>
      <c r="D150" s="88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</row>
    <row r="151" spans="1:256">
      <c r="A151" s="243" t="s">
        <v>369</v>
      </c>
      <c r="B151" s="257" t="s">
        <v>27</v>
      </c>
      <c r="C151" s="305" t="s">
        <v>261</v>
      </c>
      <c r="D151" s="88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</row>
    <row r="152" spans="1:256">
      <c r="A152" s="243" t="s">
        <v>370</v>
      </c>
      <c r="B152" s="259" t="s">
        <v>29</v>
      </c>
      <c r="C152" s="307" t="s">
        <v>261</v>
      </c>
      <c r="D152" s="88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</row>
    <row r="153" spans="1:256">
      <c r="A153" s="243" t="s">
        <v>371</v>
      </c>
      <c r="B153" s="259" t="s">
        <v>231</v>
      </c>
      <c r="C153" s="305" t="s">
        <v>261</v>
      </c>
      <c r="D153" s="88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</row>
    <row r="154" spans="1:256">
      <c r="A154" s="243" t="s">
        <v>232</v>
      </c>
      <c r="B154" s="157" t="s">
        <v>33</v>
      </c>
      <c r="C154" s="286" t="s">
        <v>261</v>
      </c>
      <c r="D154" s="174" t="s">
        <v>378</v>
      </c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</row>
    <row r="155" spans="1:256">
      <c r="A155" s="306"/>
      <c r="B155" s="306"/>
      <c r="C155" s="306"/>
      <c r="D155" s="107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</row>
    <row r="156" spans="1:256" s="153" customFormat="1" ht="15" customHeight="1">
      <c r="A156" s="236" t="s">
        <v>11</v>
      </c>
      <c r="B156" s="244" t="s">
        <v>271</v>
      </c>
      <c r="C156" s="278"/>
      <c r="D156" s="279" t="s">
        <v>379</v>
      </c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s="153" customFormat="1" ht="15" customHeight="1">
      <c r="A157" s="280" t="s">
        <v>233</v>
      </c>
      <c r="B157" s="285" t="s">
        <v>234</v>
      </c>
      <c r="C157" s="286" t="s">
        <v>261</v>
      </c>
      <c r="D157" s="54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s="153" customFormat="1" ht="15" customHeight="1">
      <c r="A158" s="280" t="s">
        <v>235</v>
      </c>
      <c r="B158" s="285" t="s">
        <v>236</v>
      </c>
      <c r="C158" s="286" t="s">
        <v>261</v>
      </c>
      <c r="D158" s="84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  <row r="159" spans="1:256" s="153" customFormat="1" ht="15" customHeight="1">
      <c r="A159" s="280" t="s">
        <v>237</v>
      </c>
      <c r="B159" s="285" t="s">
        <v>238</v>
      </c>
      <c r="C159" s="286" t="s">
        <v>261</v>
      </c>
      <c r="D159" s="84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159"/>
      <c r="EB159" s="159"/>
      <c r="EC159" s="159"/>
      <c r="ED159" s="159"/>
      <c r="EE159" s="159"/>
      <c r="EF159" s="159"/>
      <c r="EG159" s="159"/>
      <c r="EH159" s="159"/>
      <c r="EI159" s="159"/>
      <c r="EJ159" s="159"/>
      <c r="EK159" s="159"/>
      <c r="EL159" s="159"/>
      <c r="EM159" s="159"/>
      <c r="EN159" s="159"/>
      <c r="EO159" s="159"/>
      <c r="EP159" s="159"/>
      <c r="EQ159" s="159"/>
      <c r="ER159" s="159"/>
      <c r="ES159" s="159"/>
      <c r="ET159" s="159"/>
      <c r="EU159" s="159"/>
      <c r="EV159" s="159"/>
      <c r="EW159" s="159"/>
      <c r="EX159" s="159"/>
      <c r="EY159" s="159"/>
      <c r="EZ159" s="159"/>
      <c r="FA159" s="159"/>
      <c r="FB159" s="159"/>
      <c r="FC159" s="159"/>
      <c r="FD159" s="159"/>
      <c r="FE159" s="159"/>
      <c r="FF159" s="159"/>
      <c r="FG159" s="159"/>
      <c r="FH159" s="159"/>
      <c r="FI159" s="159"/>
      <c r="FJ159" s="159"/>
      <c r="FK159" s="159"/>
      <c r="FL159" s="159"/>
      <c r="FM159" s="159"/>
      <c r="FN159" s="159"/>
      <c r="FO159" s="159"/>
      <c r="FP159" s="159"/>
      <c r="FQ159" s="159"/>
      <c r="FR159" s="159"/>
      <c r="FS159" s="159"/>
      <c r="FT159" s="159"/>
      <c r="FU159" s="159"/>
      <c r="FV159" s="159"/>
      <c r="FW159" s="159"/>
      <c r="FX159" s="159"/>
      <c r="FY159" s="159"/>
      <c r="FZ159" s="159"/>
      <c r="GA159" s="159"/>
      <c r="GB159" s="159"/>
      <c r="GC159" s="159"/>
      <c r="GD159" s="159"/>
      <c r="GE159" s="159"/>
      <c r="GF159" s="159"/>
      <c r="GG159" s="159"/>
      <c r="GH159" s="159"/>
      <c r="GI159" s="159"/>
      <c r="GJ159" s="159"/>
      <c r="GK159" s="159"/>
      <c r="GL159" s="159"/>
      <c r="GM159" s="159"/>
      <c r="GN159" s="159"/>
      <c r="GO159" s="159"/>
      <c r="GP159" s="159"/>
      <c r="GQ159" s="159"/>
      <c r="GR159" s="159"/>
      <c r="GS159" s="159"/>
      <c r="GT159" s="159"/>
      <c r="GU159" s="159"/>
      <c r="GV159" s="159"/>
      <c r="GW159" s="159"/>
      <c r="GX159" s="159"/>
      <c r="GY159" s="159"/>
      <c r="GZ159" s="15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  <c r="HW159" s="159"/>
      <c r="HX159" s="159"/>
      <c r="HY159" s="159"/>
      <c r="HZ159" s="159"/>
      <c r="IA159" s="159"/>
      <c r="IB159" s="159"/>
      <c r="IC159" s="159"/>
      <c r="ID159" s="159"/>
      <c r="IE159" s="159"/>
      <c r="IF159" s="159"/>
      <c r="IG159" s="159"/>
      <c r="IH159" s="159"/>
      <c r="II159" s="159"/>
      <c r="IJ159" s="159"/>
      <c r="IK159" s="159"/>
      <c r="IL159" s="159"/>
      <c r="IM159" s="159"/>
      <c r="IN159" s="159"/>
      <c r="IO159" s="159"/>
      <c r="IP159" s="159"/>
      <c r="IQ159" s="159"/>
      <c r="IR159" s="159"/>
      <c r="IS159" s="159"/>
      <c r="IT159" s="159"/>
      <c r="IU159" s="159"/>
      <c r="IV159" s="159"/>
    </row>
    <row r="160" spans="1:256" s="153" customFormat="1" ht="15" customHeight="1">
      <c r="A160" s="280" t="s">
        <v>382</v>
      </c>
      <c r="B160" s="285" t="s">
        <v>231</v>
      </c>
      <c r="C160" s="286" t="s">
        <v>261</v>
      </c>
      <c r="D160" s="84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59"/>
      <c r="EN160" s="159"/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59"/>
      <c r="FB160" s="159"/>
      <c r="FC160" s="159"/>
      <c r="FD160" s="159"/>
      <c r="FE160" s="159"/>
      <c r="FF160" s="159"/>
      <c r="FG160" s="159"/>
      <c r="FH160" s="159"/>
      <c r="FI160" s="159"/>
      <c r="FJ160" s="159"/>
      <c r="FK160" s="159"/>
      <c r="FL160" s="159"/>
      <c r="FM160" s="159"/>
      <c r="FN160" s="159"/>
      <c r="FO160" s="159"/>
      <c r="FP160" s="159"/>
      <c r="FQ160" s="159"/>
      <c r="FR160" s="159"/>
      <c r="FS160" s="159"/>
      <c r="FT160" s="159"/>
      <c r="FU160" s="159"/>
      <c r="FV160" s="159"/>
      <c r="FW160" s="159"/>
      <c r="FX160" s="159"/>
      <c r="FY160" s="159"/>
      <c r="FZ160" s="159"/>
      <c r="GA160" s="159"/>
      <c r="GB160" s="159"/>
      <c r="GC160" s="159"/>
      <c r="GD160" s="159"/>
      <c r="GE160" s="159"/>
      <c r="GF160" s="159"/>
      <c r="GG160" s="159"/>
      <c r="GH160" s="159"/>
      <c r="GI160" s="159"/>
      <c r="GJ160" s="159"/>
      <c r="GK160" s="159"/>
      <c r="GL160" s="159"/>
      <c r="GM160" s="159"/>
      <c r="GN160" s="159"/>
      <c r="GO160" s="159"/>
      <c r="GP160" s="159"/>
      <c r="GQ160" s="159"/>
      <c r="GR160" s="159"/>
      <c r="GS160" s="159"/>
      <c r="GT160" s="159"/>
      <c r="GU160" s="159"/>
      <c r="GV160" s="159"/>
      <c r="GW160" s="159"/>
      <c r="GX160" s="159"/>
      <c r="GY160" s="159"/>
      <c r="GZ160" s="159"/>
      <c r="HA160" s="159"/>
      <c r="HB160" s="159"/>
      <c r="HC160" s="159"/>
      <c r="HD160" s="159"/>
      <c r="HE160" s="159"/>
      <c r="HF160" s="159"/>
      <c r="HG160" s="159"/>
      <c r="HH160" s="159"/>
      <c r="HI160" s="159"/>
      <c r="HJ160" s="159"/>
      <c r="HK160" s="159"/>
      <c r="HL160" s="159"/>
      <c r="HM160" s="159"/>
      <c r="HN160" s="159"/>
      <c r="HO160" s="159"/>
      <c r="HP160" s="159"/>
      <c r="HQ160" s="159"/>
      <c r="HR160" s="159"/>
      <c r="HS160" s="159"/>
      <c r="HT160" s="159"/>
      <c r="HU160" s="159"/>
      <c r="HV160" s="159"/>
      <c r="HW160" s="159"/>
      <c r="HX160" s="159"/>
      <c r="HY160" s="159"/>
      <c r="HZ160" s="159"/>
      <c r="IA160" s="159"/>
      <c r="IB160" s="159"/>
      <c r="IC160" s="159"/>
      <c r="ID160" s="159"/>
      <c r="IE160" s="159"/>
      <c r="IF160" s="159"/>
      <c r="IG160" s="159"/>
      <c r="IH160" s="159"/>
      <c r="II160" s="159"/>
      <c r="IJ160" s="159"/>
      <c r="IK160" s="159"/>
      <c r="IL160" s="159"/>
      <c r="IM160" s="159"/>
      <c r="IN160" s="159"/>
      <c r="IO160" s="159"/>
      <c r="IP160" s="159"/>
      <c r="IQ160" s="159"/>
      <c r="IR160" s="159"/>
      <c r="IS160" s="159"/>
      <c r="IT160" s="159"/>
      <c r="IU160" s="159"/>
      <c r="IV160" s="159"/>
    </row>
    <row r="161" spans="1:256" s="153" customFormat="1" ht="15" customHeight="1">
      <c r="A161" s="280" t="s">
        <v>240</v>
      </c>
      <c r="B161" s="285" t="s">
        <v>33</v>
      </c>
      <c r="C161" s="281" t="s">
        <v>261</v>
      </c>
      <c r="D161" s="174" t="s">
        <v>378</v>
      </c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9"/>
      <c r="DD161" s="159"/>
      <c r="DE161" s="159"/>
      <c r="DF161" s="159"/>
      <c r="DG161" s="159"/>
      <c r="DH161" s="159"/>
      <c r="DI161" s="159"/>
      <c r="DJ161" s="159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159"/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59"/>
      <c r="EV161" s="159"/>
      <c r="EW161" s="159"/>
      <c r="EX161" s="159"/>
      <c r="EY161" s="159"/>
      <c r="EZ161" s="159"/>
      <c r="FA161" s="159"/>
      <c r="FB161" s="159"/>
      <c r="FC161" s="159"/>
      <c r="FD161" s="159"/>
      <c r="FE161" s="159"/>
      <c r="FF161" s="159"/>
      <c r="FG161" s="159"/>
      <c r="FH161" s="159"/>
      <c r="FI161" s="159"/>
      <c r="FJ161" s="159"/>
      <c r="FK161" s="159"/>
      <c r="FL161" s="159"/>
      <c r="FM161" s="159"/>
      <c r="FN161" s="159"/>
      <c r="FO161" s="159"/>
      <c r="FP161" s="159"/>
      <c r="FQ161" s="159"/>
      <c r="FR161" s="159"/>
      <c r="FS161" s="159"/>
      <c r="FT161" s="159"/>
      <c r="FU161" s="159"/>
      <c r="FV161" s="159"/>
      <c r="FW161" s="159"/>
      <c r="FX161" s="159"/>
      <c r="FY161" s="159"/>
      <c r="FZ161" s="159"/>
      <c r="GA161" s="159"/>
      <c r="GB161" s="159"/>
      <c r="GC161" s="159"/>
      <c r="GD161" s="159"/>
      <c r="GE161" s="159"/>
      <c r="GF161" s="159"/>
      <c r="GG161" s="159"/>
      <c r="GH161" s="159"/>
      <c r="GI161" s="159"/>
      <c r="GJ161" s="159"/>
      <c r="GK161" s="159"/>
      <c r="GL161" s="159"/>
      <c r="GM161" s="159"/>
      <c r="GN161" s="159"/>
      <c r="GO161" s="159"/>
      <c r="GP161" s="159"/>
      <c r="GQ161" s="159"/>
      <c r="GR161" s="159"/>
      <c r="GS161" s="159"/>
      <c r="GT161" s="159"/>
      <c r="GU161" s="159"/>
      <c r="GV161" s="159"/>
      <c r="GW161" s="159"/>
      <c r="GX161" s="159"/>
      <c r="GY161" s="159"/>
      <c r="GZ161" s="159"/>
      <c r="HA161" s="159"/>
      <c r="HB161" s="159"/>
      <c r="HC161" s="159"/>
      <c r="HD161" s="159"/>
      <c r="HE161" s="159"/>
      <c r="HF161" s="159"/>
      <c r="HG161" s="159"/>
      <c r="HH161" s="159"/>
      <c r="HI161" s="159"/>
      <c r="HJ161" s="159"/>
      <c r="HK161" s="159"/>
      <c r="HL161" s="159"/>
      <c r="HM161" s="159"/>
      <c r="HN161" s="159"/>
      <c r="HO161" s="159"/>
      <c r="HP161" s="159"/>
      <c r="HQ161" s="159"/>
      <c r="HR161" s="159"/>
      <c r="HS161" s="159"/>
      <c r="HT161" s="159"/>
      <c r="HU161" s="159"/>
      <c r="HV161" s="159"/>
      <c r="HW161" s="159"/>
      <c r="HX161" s="159"/>
      <c r="HY161" s="159"/>
      <c r="HZ161" s="159"/>
      <c r="IA161" s="159"/>
      <c r="IB161" s="159"/>
      <c r="IC161" s="159"/>
      <c r="ID161" s="159"/>
      <c r="IE161" s="159"/>
      <c r="IF161" s="159"/>
      <c r="IG161" s="159"/>
      <c r="IH161" s="159"/>
      <c r="II161" s="159"/>
      <c r="IJ161" s="159"/>
      <c r="IK161" s="159"/>
      <c r="IL161" s="159"/>
      <c r="IM161" s="159"/>
      <c r="IN161" s="159"/>
      <c r="IO161" s="159"/>
      <c r="IP161" s="159"/>
      <c r="IQ161" s="159"/>
      <c r="IR161" s="159"/>
      <c r="IS161" s="159"/>
      <c r="IT161" s="159"/>
      <c r="IU161" s="159"/>
      <c r="IV161" s="159"/>
    </row>
    <row r="162" spans="1:256" s="153" customFormat="1" ht="15" customHeight="1">
      <c r="A162" s="308"/>
      <c r="B162" s="320"/>
      <c r="C162" s="92"/>
      <c r="D162" s="107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59"/>
      <c r="FL162" s="159"/>
      <c r="FM162" s="159"/>
      <c r="FN162" s="159"/>
      <c r="FO162" s="159"/>
      <c r="FP162" s="159"/>
      <c r="FQ162" s="159"/>
      <c r="FR162" s="159"/>
      <c r="FS162" s="159"/>
      <c r="FT162" s="159"/>
      <c r="FU162" s="159"/>
      <c r="FV162" s="159"/>
      <c r="FW162" s="159"/>
      <c r="FX162" s="159"/>
      <c r="FY162" s="159"/>
      <c r="FZ162" s="159"/>
      <c r="GA162" s="159"/>
      <c r="GB162" s="159"/>
      <c r="GC162" s="159"/>
      <c r="GD162" s="159"/>
      <c r="GE162" s="159"/>
      <c r="GF162" s="159"/>
      <c r="GG162" s="159"/>
      <c r="GH162" s="159"/>
      <c r="GI162" s="159"/>
      <c r="GJ162" s="159"/>
      <c r="GK162" s="159"/>
      <c r="GL162" s="159"/>
      <c r="GM162" s="159"/>
      <c r="GN162" s="159"/>
      <c r="GO162" s="159"/>
      <c r="GP162" s="159"/>
      <c r="GQ162" s="159"/>
      <c r="GR162" s="159"/>
      <c r="GS162" s="159"/>
      <c r="GT162" s="159"/>
      <c r="GU162" s="159"/>
      <c r="GV162" s="159"/>
      <c r="GW162" s="159"/>
      <c r="GX162" s="159"/>
      <c r="GY162" s="159"/>
      <c r="GZ162" s="159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  <c r="HW162" s="159"/>
      <c r="HX162" s="159"/>
      <c r="HY162" s="159"/>
      <c r="HZ162" s="159"/>
      <c r="IA162" s="159"/>
      <c r="IB162" s="159"/>
      <c r="IC162" s="159"/>
      <c r="ID162" s="159"/>
      <c r="IE162" s="159"/>
      <c r="IF162" s="159"/>
      <c r="IG162" s="159"/>
      <c r="IH162" s="159"/>
      <c r="II162" s="159"/>
      <c r="IJ162" s="159"/>
      <c r="IK162" s="159"/>
      <c r="IL162" s="159"/>
      <c r="IM162" s="159"/>
      <c r="IN162" s="159"/>
      <c r="IO162" s="159"/>
      <c r="IP162" s="159"/>
      <c r="IQ162" s="159"/>
      <c r="IR162" s="159"/>
      <c r="IS162" s="159"/>
      <c r="IT162" s="159"/>
      <c r="IU162" s="159"/>
      <c r="IV162" s="159"/>
    </row>
    <row r="163" spans="1:256" s="153" customFormat="1" ht="15" customHeight="1">
      <c r="A163" s="309" t="s">
        <v>12</v>
      </c>
      <c r="B163" s="312" t="s">
        <v>383</v>
      </c>
      <c r="C163" s="310"/>
      <c r="D163" s="319" t="s">
        <v>377</v>
      </c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159"/>
      <c r="IL163" s="159"/>
      <c r="IM163" s="159"/>
      <c r="IN163" s="159"/>
      <c r="IO163" s="159"/>
      <c r="IP163" s="159"/>
      <c r="IQ163" s="159"/>
      <c r="IR163" s="159"/>
      <c r="IS163" s="159"/>
      <c r="IT163" s="159"/>
      <c r="IU163" s="159"/>
      <c r="IV163" s="159"/>
    </row>
    <row r="164" spans="1:256" s="153" customFormat="1" ht="15" customHeight="1">
      <c r="A164" s="311" t="s">
        <v>241</v>
      </c>
      <c r="B164" s="312" t="s">
        <v>374</v>
      </c>
      <c r="C164" s="313" t="s">
        <v>261</v>
      </c>
      <c r="D164" s="162" t="s">
        <v>384</v>
      </c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59"/>
      <c r="DI164" s="159"/>
      <c r="DJ164" s="159"/>
      <c r="DK164" s="159"/>
      <c r="DL164" s="159"/>
      <c r="DM164" s="159"/>
      <c r="DN164" s="159"/>
      <c r="DO164" s="159"/>
      <c r="DP164" s="159"/>
      <c r="DQ164" s="159"/>
      <c r="DR164" s="159"/>
      <c r="DS164" s="159"/>
      <c r="DT164" s="159"/>
      <c r="DU164" s="159"/>
      <c r="DV164" s="159"/>
      <c r="DW164" s="159"/>
      <c r="DX164" s="159"/>
      <c r="DY164" s="159"/>
      <c r="DZ164" s="159"/>
      <c r="EA164" s="159"/>
      <c r="EB164" s="159"/>
      <c r="EC164" s="159"/>
      <c r="ED164" s="159"/>
      <c r="EE164" s="159"/>
      <c r="EF164" s="159"/>
      <c r="EG164" s="159"/>
      <c r="EH164" s="159"/>
      <c r="EI164" s="159"/>
      <c r="EJ164" s="159"/>
      <c r="EK164" s="159"/>
      <c r="EL164" s="159"/>
      <c r="EM164" s="159"/>
      <c r="EN164" s="159"/>
      <c r="EO164" s="159"/>
      <c r="EP164" s="159"/>
      <c r="EQ164" s="159"/>
      <c r="ER164" s="159"/>
      <c r="ES164" s="159"/>
      <c r="ET164" s="159"/>
      <c r="EU164" s="159"/>
      <c r="EV164" s="159"/>
      <c r="EW164" s="159"/>
      <c r="EX164" s="159"/>
      <c r="EY164" s="159"/>
      <c r="EZ164" s="159"/>
      <c r="FA164" s="159"/>
      <c r="FB164" s="159"/>
      <c r="FC164" s="159"/>
      <c r="FD164" s="159"/>
      <c r="FE164" s="159"/>
      <c r="FF164" s="159"/>
      <c r="FG164" s="159"/>
      <c r="FH164" s="159"/>
      <c r="FI164" s="159"/>
      <c r="FJ164" s="159"/>
      <c r="FK164" s="159"/>
      <c r="FL164" s="159"/>
      <c r="FM164" s="159"/>
      <c r="FN164" s="159"/>
      <c r="FO164" s="159"/>
      <c r="FP164" s="159"/>
      <c r="FQ164" s="159"/>
      <c r="FR164" s="159"/>
      <c r="FS164" s="159"/>
      <c r="FT164" s="159"/>
      <c r="FU164" s="159"/>
      <c r="FV164" s="159"/>
      <c r="FW164" s="159"/>
      <c r="FX164" s="159"/>
      <c r="FY164" s="159"/>
      <c r="FZ164" s="159"/>
      <c r="GA164" s="159"/>
      <c r="GB164" s="159"/>
      <c r="GC164" s="159"/>
      <c r="GD164" s="159"/>
      <c r="GE164" s="159"/>
      <c r="GF164" s="159"/>
      <c r="GG164" s="159"/>
      <c r="GH164" s="159"/>
      <c r="GI164" s="159"/>
      <c r="GJ164" s="159"/>
      <c r="GK164" s="159"/>
      <c r="GL164" s="159"/>
      <c r="GM164" s="159"/>
      <c r="GN164" s="159"/>
      <c r="GO164" s="159"/>
      <c r="GP164" s="159"/>
      <c r="GQ164" s="159"/>
      <c r="GR164" s="159"/>
      <c r="GS164" s="159"/>
      <c r="GT164" s="159"/>
      <c r="GU164" s="159"/>
      <c r="GV164" s="159"/>
      <c r="GW164" s="159"/>
      <c r="GX164" s="159"/>
      <c r="GY164" s="159"/>
      <c r="GZ164" s="159"/>
      <c r="HA164" s="159"/>
      <c r="HB164" s="159"/>
      <c r="HC164" s="159"/>
      <c r="HD164" s="159"/>
      <c r="HE164" s="159"/>
      <c r="HF164" s="159"/>
      <c r="HG164" s="159"/>
      <c r="HH164" s="159"/>
      <c r="HI164" s="159"/>
      <c r="HJ164" s="159"/>
      <c r="HK164" s="159"/>
      <c r="HL164" s="159"/>
      <c r="HM164" s="159"/>
      <c r="HN164" s="159"/>
      <c r="HO164" s="159"/>
      <c r="HP164" s="159"/>
      <c r="HQ164" s="159"/>
      <c r="HR164" s="159"/>
      <c r="HS164" s="159"/>
      <c r="HT164" s="159"/>
      <c r="HU164" s="159"/>
      <c r="HV164" s="159"/>
      <c r="HW164" s="159"/>
      <c r="HX164" s="159"/>
      <c r="HY164" s="159"/>
      <c r="HZ164" s="159"/>
      <c r="IA164" s="159"/>
      <c r="IB164" s="159"/>
      <c r="IC164" s="159"/>
      <c r="ID164" s="159"/>
      <c r="IE164" s="159"/>
      <c r="IF164" s="159"/>
      <c r="IG164" s="159"/>
      <c r="IH164" s="159"/>
      <c r="II164" s="159"/>
      <c r="IJ164" s="159"/>
      <c r="IK164" s="159"/>
      <c r="IL164" s="159"/>
      <c r="IM164" s="159"/>
      <c r="IN164" s="159"/>
      <c r="IO164" s="159"/>
      <c r="IP164" s="159"/>
      <c r="IQ164" s="159"/>
      <c r="IR164" s="159"/>
      <c r="IS164" s="159"/>
      <c r="IT164" s="159"/>
      <c r="IU164" s="159"/>
      <c r="IV164" s="159"/>
    </row>
    <row r="165" spans="1:256" s="153" customFormat="1" ht="15" customHeight="1">
      <c r="A165" s="311" t="s">
        <v>243</v>
      </c>
      <c r="B165" s="314" t="s">
        <v>172</v>
      </c>
      <c r="C165" s="313" t="s">
        <v>261</v>
      </c>
      <c r="D165" s="56" t="s">
        <v>268</v>
      </c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59"/>
      <c r="FM165" s="159"/>
      <c r="FN165" s="159"/>
      <c r="FO165" s="159"/>
      <c r="FP165" s="159"/>
      <c r="FQ165" s="159"/>
      <c r="FR165" s="159"/>
      <c r="FS165" s="159"/>
      <c r="FT165" s="159"/>
      <c r="FU165" s="159"/>
      <c r="FV165" s="159"/>
      <c r="FW165" s="159"/>
      <c r="FX165" s="159"/>
      <c r="FY165" s="159"/>
      <c r="FZ165" s="159"/>
      <c r="GA165" s="159"/>
      <c r="GB165" s="159"/>
      <c r="GC165" s="159"/>
      <c r="GD165" s="159"/>
      <c r="GE165" s="159"/>
      <c r="GF165" s="159"/>
      <c r="GG165" s="159"/>
      <c r="GH165" s="159"/>
      <c r="GI165" s="159"/>
      <c r="GJ165" s="159"/>
      <c r="GK165" s="159"/>
      <c r="GL165" s="159"/>
      <c r="GM165" s="159"/>
      <c r="GN165" s="159"/>
      <c r="GO165" s="159"/>
      <c r="GP165" s="159"/>
      <c r="GQ165" s="159"/>
      <c r="GR165" s="159"/>
      <c r="GS165" s="159"/>
      <c r="GT165" s="159"/>
      <c r="GU165" s="159"/>
      <c r="GV165" s="159"/>
      <c r="GW165" s="159"/>
      <c r="GX165" s="159"/>
      <c r="GY165" s="159"/>
      <c r="GZ165" s="159"/>
      <c r="HA165" s="159"/>
      <c r="HB165" s="159"/>
      <c r="HC165" s="159"/>
      <c r="HD165" s="159"/>
      <c r="HE165" s="159"/>
      <c r="HF165" s="159"/>
      <c r="HG165" s="159"/>
      <c r="HH165" s="159"/>
      <c r="HI165" s="159"/>
      <c r="HJ165" s="159"/>
      <c r="HK165" s="159"/>
      <c r="HL165" s="159"/>
      <c r="HM165" s="159"/>
      <c r="HN165" s="159"/>
      <c r="HO165" s="159"/>
      <c r="HP165" s="159"/>
      <c r="HQ165" s="159"/>
      <c r="HR165" s="159"/>
      <c r="HS165" s="159"/>
      <c r="HT165" s="159"/>
      <c r="HU165" s="159"/>
      <c r="HV165" s="159"/>
      <c r="HW165" s="159"/>
      <c r="HX165" s="159"/>
      <c r="HY165" s="159"/>
      <c r="HZ165" s="159"/>
      <c r="IA165" s="159"/>
      <c r="IB165" s="159"/>
      <c r="IC165" s="159"/>
      <c r="ID165" s="159"/>
      <c r="IE165" s="159"/>
      <c r="IF165" s="159"/>
      <c r="IG165" s="159"/>
      <c r="IH165" s="159"/>
      <c r="II165" s="159"/>
      <c r="IJ165" s="159"/>
      <c r="IK165" s="159"/>
      <c r="IL165" s="159"/>
      <c r="IM165" s="159"/>
      <c r="IN165" s="159"/>
      <c r="IO165" s="159"/>
      <c r="IP165" s="159"/>
      <c r="IQ165" s="159"/>
      <c r="IR165" s="159"/>
      <c r="IS165" s="159"/>
      <c r="IT165" s="159"/>
      <c r="IU165" s="159"/>
      <c r="IV165" s="159"/>
    </row>
    <row r="166" spans="1:256" s="153" customFormat="1" ht="15" customHeight="1">
      <c r="A166" s="315"/>
      <c r="B166" s="71"/>
      <c r="C166" s="316"/>
      <c r="D166" s="252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59"/>
      <c r="ES166" s="159"/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59"/>
      <c r="FK166" s="159"/>
      <c r="FL166" s="159"/>
      <c r="FM166" s="159"/>
      <c r="FN166" s="159"/>
      <c r="FO166" s="159"/>
      <c r="FP166" s="159"/>
      <c r="FQ166" s="159"/>
      <c r="FR166" s="159"/>
      <c r="FS166" s="159"/>
      <c r="FT166" s="159"/>
      <c r="FU166" s="159"/>
      <c r="FV166" s="159"/>
      <c r="FW166" s="159"/>
      <c r="FX166" s="159"/>
      <c r="FY166" s="159"/>
      <c r="FZ166" s="159"/>
      <c r="GA166" s="159"/>
      <c r="GB166" s="159"/>
      <c r="GC166" s="159"/>
      <c r="GD166" s="159"/>
      <c r="GE166" s="159"/>
      <c r="GF166" s="159"/>
      <c r="GG166" s="159"/>
      <c r="GH166" s="159"/>
      <c r="GI166" s="159"/>
      <c r="GJ166" s="159"/>
      <c r="GK166" s="159"/>
      <c r="GL166" s="159"/>
      <c r="GM166" s="159"/>
      <c r="GN166" s="159"/>
      <c r="GO166" s="159"/>
      <c r="GP166" s="159"/>
      <c r="GQ166" s="159"/>
      <c r="GR166" s="159"/>
      <c r="GS166" s="159"/>
      <c r="GT166" s="159"/>
      <c r="GU166" s="159"/>
      <c r="GV166" s="159"/>
      <c r="GW166" s="159"/>
      <c r="GX166" s="159"/>
      <c r="GY166" s="159"/>
      <c r="GZ166" s="159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  <c r="HW166" s="159"/>
      <c r="HX166" s="159"/>
      <c r="HY166" s="159"/>
      <c r="HZ166" s="159"/>
      <c r="IA166" s="159"/>
      <c r="IB166" s="159"/>
      <c r="IC166" s="159"/>
      <c r="ID166" s="159"/>
      <c r="IE166" s="159"/>
      <c r="IF166" s="159"/>
      <c r="IG166" s="159"/>
      <c r="IH166" s="159"/>
      <c r="II166" s="159"/>
      <c r="IJ166" s="159"/>
      <c r="IK166" s="159"/>
      <c r="IL166" s="159"/>
      <c r="IM166" s="159"/>
      <c r="IN166" s="159"/>
      <c r="IO166" s="159"/>
      <c r="IP166" s="159"/>
      <c r="IQ166" s="159"/>
      <c r="IR166" s="159"/>
      <c r="IS166" s="159"/>
      <c r="IT166" s="159"/>
      <c r="IU166" s="159"/>
      <c r="IV166" s="159"/>
    </row>
    <row r="167" spans="1:256" s="317" customFormat="1" ht="15" customHeight="1">
      <c r="A167" s="291" t="s">
        <v>347</v>
      </c>
      <c r="B167" s="292" t="s">
        <v>272</v>
      </c>
      <c r="C167" s="286" t="s">
        <v>261</v>
      </c>
      <c r="D167" s="279" t="s">
        <v>379</v>
      </c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</row>
  </sheetData>
  <sheetProtection algorithmName="SHA-512" hashValue="rZ3LbZYO2SwMC90aTIVW+Ig/h+XE32DUUJ3V552jeL3Zs8guH2mfdMughgUcPPppVLWV4BamEBcmSoV9tGScAA==" saltValue="gQzCJYkYO3+0Wf8Nas1SgQ==" spinCount="100000" sheet="1" objects="1" scenarios="1"/>
  <mergeCells count="1">
    <mergeCell ref="A4:D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6"/>
  <sheetViews>
    <sheetView workbookViewId="0">
      <selection activeCell="D13" sqref="D13"/>
    </sheetView>
  </sheetViews>
  <sheetFormatPr defaultColWidth="8.85546875" defaultRowHeight="12.75"/>
  <cols>
    <col min="1" max="1" width="24.140625" style="159" customWidth="1"/>
    <col min="2" max="2" width="13.7109375" style="159" customWidth="1"/>
    <col min="3" max="3" width="8.85546875" style="159"/>
    <col min="4" max="4" width="8.140625" style="159" customWidth="1"/>
    <col min="5" max="5" width="26.42578125" style="159" customWidth="1"/>
    <col min="6" max="6" width="27" style="159" customWidth="1"/>
    <col min="7" max="7" width="9.140625" style="159" bestFit="1" customWidth="1"/>
    <col min="8" max="8" width="8.85546875" style="159"/>
    <col min="9" max="9" width="24.85546875" style="159" customWidth="1"/>
    <col min="10" max="10" width="26.140625" style="159" customWidth="1"/>
    <col min="11" max="11" width="15.42578125" style="159" customWidth="1"/>
    <col min="12" max="12" width="0" style="159" hidden="1" customWidth="1"/>
    <col min="13" max="16384" width="8.85546875" style="159"/>
  </cols>
  <sheetData>
    <row r="1" spans="1:12" ht="20.25">
      <c r="A1" s="350" t="s">
        <v>253</v>
      </c>
      <c r="B1" s="349"/>
      <c r="C1" s="334"/>
      <c r="D1" s="334"/>
      <c r="E1" s="334"/>
      <c r="F1" s="334"/>
      <c r="G1" s="334"/>
      <c r="H1" s="334"/>
      <c r="I1" s="348"/>
      <c r="J1" s="351"/>
      <c r="K1" s="347"/>
      <c r="L1" s="113"/>
    </row>
    <row r="2" spans="1:12" ht="20.25">
      <c r="A2" s="350" t="s">
        <v>273</v>
      </c>
      <c r="B2" s="349"/>
      <c r="C2" s="334"/>
      <c r="D2" s="334"/>
      <c r="E2" s="334"/>
      <c r="F2" s="334"/>
      <c r="G2" s="334"/>
      <c r="H2" s="334"/>
      <c r="I2" s="348"/>
      <c r="J2" s="347"/>
      <c r="K2" s="347"/>
      <c r="L2" s="113"/>
    </row>
    <row r="3" spans="1:12" ht="13.5" thickBo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160"/>
    </row>
    <row r="4" spans="1:12" ht="13.5" thickBot="1">
      <c r="A4" s="628" t="s">
        <v>1</v>
      </c>
      <c r="B4" s="628"/>
      <c r="C4" s="629"/>
      <c r="D4" s="630"/>
      <c r="E4" s="631"/>
      <c r="F4" s="346" t="s">
        <v>0</v>
      </c>
      <c r="G4" s="345"/>
      <c r="H4" s="343"/>
      <c r="I4" s="344"/>
      <c r="J4" s="334"/>
      <c r="K4" s="334"/>
      <c r="L4" s="160"/>
    </row>
    <row r="5" spans="1:12">
      <c r="A5" s="343"/>
      <c r="B5" s="343"/>
      <c r="C5" s="336"/>
      <c r="D5" s="336"/>
      <c r="E5" s="334"/>
      <c r="F5" s="334"/>
      <c r="G5" s="334"/>
      <c r="H5" s="334"/>
      <c r="I5" s="334"/>
      <c r="J5" s="334"/>
      <c r="K5" s="334"/>
    </row>
    <row r="6" spans="1:12">
      <c r="A6" s="342" t="s">
        <v>394</v>
      </c>
      <c r="B6" s="341" t="s">
        <v>274</v>
      </c>
      <c r="C6" s="341"/>
      <c r="D6" s="336"/>
      <c r="E6" s="342" t="s">
        <v>393</v>
      </c>
      <c r="F6" s="341" t="s">
        <v>274</v>
      </c>
      <c r="G6" s="334"/>
      <c r="H6" s="336"/>
      <c r="I6" s="342" t="s">
        <v>392</v>
      </c>
      <c r="J6" s="341" t="s">
        <v>274</v>
      </c>
      <c r="K6" s="334"/>
    </row>
    <row r="7" spans="1:12">
      <c r="A7" s="339" t="s">
        <v>275</v>
      </c>
      <c r="B7" s="340"/>
      <c r="C7" s="336"/>
      <c r="D7" s="336"/>
      <c r="E7" s="339" t="s">
        <v>275</v>
      </c>
      <c r="F7" s="340"/>
      <c r="G7" s="334"/>
      <c r="H7" s="336"/>
      <c r="I7" s="339" t="s">
        <v>275</v>
      </c>
      <c r="J7" s="340"/>
      <c r="K7" s="334"/>
    </row>
    <row r="8" spans="1:12">
      <c r="A8" s="339" t="s">
        <v>276</v>
      </c>
      <c r="B8" s="340"/>
      <c r="C8" s="336"/>
      <c r="D8" s="336"/>
      <c r="E8" s="339" t="s">
        <v>276</v>
      </c>
      <c r="F8" s="340"/>
      <c r="G8" s="334"/>
      <c r="H8" s="336"/>
      <c r="I8" s="339" t="s">
        <v>276</v>
      </c>
      <c r="J8" s="340"/>
      <c r="K8" s="334"/>
    </row>
    <row r="9" spans="1:12">
      <c r="A9" s="339" t="s">
        <v>277</v>
      </c>
      <c r="B9" s="338">
        <f>SUM(B7:B8)</f>
        <v>0</v>
      </c>
      <c r="C9" s="336"/>
      <c r="D9" s="336"/>
      <c r="E9" s="339" t="s">
        <v>277</v>
      </c>
      <c r="F9" s="338">
        <f>SUM(F7:F8)</f>
        <v>0</v>
      </c>
      <c r="G9" s="334"/>
      <c r="H9" s="336"/>
      <c r="I9" s="339" t="s">
        <v>277</v>
      </c>
      <c r="J9" s="338">
        <f>SUM(J7:J8)</f>
        <v>0</v>
      </c>
      <c r="K9" s="334"/>
    </row>
    <row r="10" spans="1:12">
      <c r="A10" s="337"/>
      <c r="B10" s="337"/>
      <c r="C10" s="336"/>
      <c r="D10" s="336"/>
      <c r="E10" s="336"/>
      <c r="F10" s="336"/>
      <c r="G10" s="334"/>
      <c r="H10" s="336"/>
      <c r="I10" s="336"/>
      <c r="J10" s="336"/>
      <c r="K10" s="336"/>
    </row>
    <row r="11" spans="1:12" ht="13.5" thickBot="1">
      <c r="A11" s="335" t="s">
        <v>278</v>
      </c>
      <c r="B11" s="334"/>
      <c r="C11" s="334"/>
      <c r="D11" s="335"/>
      <c r="E11" s="335"/>
      <c r="F11" s="335"/>
      <c r="G11" s="335"/>
      <c r="H11" s="335"/>
      <c r="I11" s="335"/>
      <c r="J11" s="335"/>
      <c r="K11" s="334"/>
    </row>
    <row r="12" spans="1:12" s="5" customFormat="1" ht="39" thickBot="1">
      <c r="A12" s="331" t="s">
        <v>279</v>
      </c>
      <c r="B12" s="333" t="s">
        <v>280</v>
      </c>
      <c r="C12" s="332" t="s">
        <v>281</v>
      </c>
      <c r="D12" s="328" t="s">
        <v>282</v>
      </c>
      <c r="E12" s="331" t="s">
        <v>283</v>
      </c>
      <c r="F12" s="330" t="s">
        <v>284</v>
      </c>
      <c r="G12" s="329" t="s">
        <v>285</v>
      </c>
      <c r="H12" s="328" t="s">
        <v>286</v>
      </c>
      <c r="I12" s="328" t="s">
        <v>287</v>
      </c>
      <c r="J12" s="327" t="s">
        <v>288</v>
      </c>
      <c r="K12" s="326" t="s">
        <v>391</v>
      </c>
    </row>
    <row r="13" spans="1:12" s="5" customFormat="1">
      <c r="A13" s="114"/>
      <c r="B13" s="114"/>
      <c r="C13" s="115"/>
      <c r="D13" s="325"/>
      <c r="E13" s="116"/>
      <c r="F13" s="117"/>
      <c r="G13" s="117"/>
      <c r="H13" s="117"/>
      <c r="I13" s="118"/>
      <c r="J13" s="118"/>
      <c r="K13" s="118"/>
      <c r="L13" s="5" t="s">
        <v>289</v>
      </c>
    </row>
    <row r="14" spans="1:12" s="5" customFormat="1">
      <c r="A14" s="114"/>
      <c r="B14" s="114"/>
      <c r="C14" s="119"/>
      <c r="D14" s="325"/>
      <c r="E14" s="116"/>
      <c r="F14" s="117"/>
      <c r="G14" s="117"/>
      <c r="H14" s="117"/>
      <c r="I14" s="118"/>
      <c r="J14" s="118"/>
      <c r="K14" s="118"/>
      <c r="L14" s="5" t="s">
        <v>290</v>
      </c>
    </row>
    <row r="15" spans="1:12" s="5" customFormat="1">
      <c r="A15" s="114"/>
      <c r="B15" s="114"/>
      <c r="C15" s="115"/>
      <c r="D15" s="325"/>
      <c r="E15" s="116"/>
      <c r="F15" s="117"/>
      <c r="G15" s="117"/>
      <c r="H15" s="117"/>
      <c r="I15" s="118"/>
      <c r="J15" s="118"/>
      <c r="K15" s="118"/>
      <c r="L15" s="5" t="s">
        <v>291</v>
      </c>
    </row>
    <row r="16" spans="1:12" s="5" customFormat="1">
      <c r="A16" s="114"/>
      <c r="B16" s="114"/>
      <c r="C16" s="115"/>
      <c r="D16" s="325"/>
      <c r="E16" s="116"/>
      <c r="F16" s="117"/>
      <c r="G16" s="117"/>
      <c r="H16" s="117"/>
      <c r="I16" s="118"/>
      <c r="J16" s="118"/>
      <c r="K16" s="118"/>
    </row>
    <row r="17" spans="1:12" s="5" customFormat="1">
      <c r="A17" s="114"/>
      <c r="B17" s="114"/>
      <c r="C17" s="115"/>
      <c r="D17" s="325"/>
      <c r="E17" s="116"/>
      <c r="F17" s="117"/>
      <c r="G17" s="117"/>
      <c r="H17" s="117"/>
      <c r="I17" s="118"/>
      <c r="J17" s="118"/>
      <c r="K17" s="118"/>
    </row>
    <row r="18" spans="1:12" s="5" customFormat="1">
      <c r="A18" s="114"/>
      <c r="B18" s="114"/>
      <c r="C18" s="115"/>
      <c r="D18" s="325"/>
      <c r="E18" s="116"/>
      <c r="F18" s="117"/>
      <c r="G18" s="117"/>
      <c r="H18" s="117"/>
      <c r="I18" s="118"/>
      <c r="J18" s="118"/>
      <c r="K18" s="118"/>
      <c r="L18" s="5" t="s">
        <v>292</v>
      </c>
    </row>
    <row r="19" spans="1:12" s="5" customFormat="1">
      <c r="A19" s="114"/>
      <c r="B19" s="114"/>
      <c r="C19" s="115"/>
      <c r="D19" s="325"/>
      <c r="E19" s="116"/>
      <c r="F19" s="117"/>
      <c r="G19" s="117"/>
      <c r="H19" s="117"/>
      <c r="I19" s="118"/>
      <c r="J19" s="118"/>
      <c r="K19" s="118"/>
    </row>
    <row r="20" spans="1:12" s="5" customFormat="1">
      <c r="A20" s="114"/>
      <c r="B20" s="114"/>
      <c r="C20" s="115"/>
      <c r="D20" s="325"/>
      <c r="E20" s="116"/>
      <c r="F20" s="117"/>
      <c r="G20" s="117"/>
      <c r="H20" s="117"/>
      <c r="I20" s="118"/>
      <c r="J20" s="118"/>
      <c r="K20" s="118"/>
    </row>
    <row r="21" spans="1:12" s="5" customFormat="1">
      <c r="A21" s="114"/>
      <c r="B21" s="114"/>
      <c r="C21" s="115"/>
      <c r="D21" s="325"/>
      <c r="E21" s="116"/>
      <c r="F21" s="117"/>
      <c r="G21" s="117"/>
      <c r="H21" s="117"/>
      <c r="I21" s="118"/>
      <c r="J21" s="118"/>
      <c r="K21" s="118"/>
    </row>
    <row r="22" spans="1:12" s="5" customFormat="1">
      <c r="A22" s="114"/>
      <c r="B22" s="114"/>
      <c r="C22" s="115"/>
      <c r="D22" s="325"/>
      <c r="E22" s="116"/>
      <c r="F22" s="117"/>
      <c r="G22" s="117"/>
      <c r="H22" s="117"/>
      <c r="I22" s="118"/>
      <c r="J22" s="118"/>
      <c r="K22" s="118"/>
    </row>
    <row r="23" spans="1:12" s="5" customFormat="1">
      <c r="A23" s="114"/>
      <c r="B23" s="114"/>
      <c r="C23" s="115"/>
      <c r="D23" s="325"/>
      <c r="E23" s="116"/>
      <c r="F23" s="117"/>
      <c r="G23" s="117"/>
      <c r="H23" s="117"/>
      <c r="I23" s="118"/>
      <c r="J23" s="118"/>
      <c r="K23" s="118"/>
    </row>
    <row r="24" spans="1:12" s="5" customFormat="1">
      <c r="A24" s="114"/>
      <c r="B24" s="114"/>
      <c r="C24" s="115"/>
      <c r="D24" s="325"/>
      <c r="E24" s="116"/>
      <c r="F24" s="117"/>
      <c r="G24" s="117"/>
      <c r="H24" s="117"/>
      <c r="I24" s="118"/>
      <c r="J24" s="118"/>
      <c r="K24" s="118"/>
    </row>
    <row r="25" spans="1:12" s="5" customFormat="1" ht="13.5" thickBot="1">
      <c r="A25" s="120"/>
      <c r="B25" s="120"/>
      <c r="C25" s="121"/>
      <c r="D25" s="324"/>
      <c r="E25" s="122"/>
      <c r="F25" s="123"/>
      <c r="G25" s="123"/>
      <c r="H25" s="123"/>
      <c r="I25" s="124"/>
      <c r="J25" s="124"/>
      <c r="K25" s="124"/>
    </row>
    <row r="26" spans="1:12" ht="13.5" thickBot="1">
      <c r="A26" s="165"/>
      <c r="E26" s="323" t="s">
        <v>293</v>
      </c>
      <c r="F26" s="322">
        <f t="shared" ref="F26:K26" si="0">SUM(F13:F25)</f>
        <v>0</v>
      </c>
      <c r="G26" s="321">
        <f t="shared" si="0"/>
        <v>0</v>
      </c>
      <c r="H26" s="322">
        <f t="shared" si="0"/>
        <v>0</v>
      </c>
      <c r="I26" s="321">
        <f t="shared" si="0"/>
        <v>0</v>
      </c>
      <c r="J26" s="321">
        <f t="shared" si="0"/>
        <v>0</v>
      </c>
      <c r="K26" s="321">
        <f t="shared" si="0"/>
        <v>0</v>
      </c>
    </row>
  </sheetData>
  <sheetProtection password="DEF3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 xr:uid="{00000000-0002-0000-0700-000000000000}">
      <formula1>$L$13:$L$18</formula1>
    </dataValidation>
  </dataValidations>
  <pageMargins left="0.7" right="0.7" top="0.75" bottom="0.75" header="0.3" footer="0.3"/>
  <pageSetup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workbookViewId="0">
      <selection activeCell="J12" sqref="J12"/>
    </sheetView>
  </sheetViews>
  <sheetFormatPr defaultRowHeight="12.75"/>
  <cols>
    <col min="1" max="1" width="21.7109375" style="530" customWidth="1"/>
    <col min="2" max="2" width="29.7109375" style="530" customWidth="1"/>
    <col min="3" max="3" width="39.85546875" style="530" customWidth="1"/>
    <col min="4" max="4" width="17.28515625" style="530" bestFit="1" customWidth="1"/>
    <col min="5" max="5" width="17.7109375" style="530" customWidth="1"/>
    <col min="6" max="16384" width="9.140625" style="530"/>
  </cols>
  <sheetData>
    <row r="1" spans="1:6" ht="31.9" customHeight="1">
      <c r="A1" s="597" t="s">
        <v>253</v>
      </c>
      <c r="B1" s="597"/>
      <c r="C1" s="541"/>
      <c r="D1" s="541"/>
      <c r="E1" s="541"/>
      <c r="F1" s="538"/>
    </row>
    <row r="2" spans="1:6" ht="30" customHeight="1">
      <c r="A2" s="575" t="s">
        <v>397</v>
      </c>
      <c r="B2" s="576"/>
      <c r="C2" s="539"/>
      <c r="D2" s="536"/>
      <c r="E2" s="537"/>
      <c r="F2" s="535"/>
    </row>
    <row r="3" spans="1:6" ht="24" customHeight="1">
      <c r="A3" s="533"/>
      <c r="B3" s="534"/>
      <c r="C3" s="539"/>
      <c r="D3" s="536"/>
      <c r="E3" s="537"/>
      <c r="F3" s="535"/>
    </row>
    <row r="4" spans="1:6" ht="21" thickBot="1">
      <c r="A4" s="540"/>
      <c r="B4" s="547"/>
      <c r="C4" s="539"/>
      <c r="D4" s="536"/>
      <c r="E4" s="537"/>
      <c r="F4" s="535"/>
    </row>
    <row r="5" spans="1:6" ht="13.5" thickBot="1">
      <c r="A5" s="598" t="s">
        <v>1</v>
      </c>
      <c r="B5" s="632"/>
      <c r="C5" s="633"/>
      <c r="D5" s="549" t="s">
        <v>0</v>
      </c>
      <c r="E5" s="546" t="s">
        <v>398</v>
      </c>
      <c r="F5" s="543"/>
    </row>
    <row r="6" spans="1:6" ht="13.5" thickBot="1">
      <c r="A6" s="598" t="s">
        <v>294</v>
      </c>
      <c r="B6" s="632"/>
      <c r="C6" s="633"/>
      <c r="D6" s="544"/>
      <c r="E6" s="545"/>
      <c r="F6" s="543"/>
    </row>
    <row r="7" spans="1:6">
      <c r="A7" s="538"/>
      <c r="B7" s="548"/>
      <c r="C7" s="537"/>
      <c r="D7" s="542"/>
      <c r="E7" s="544"/>
      <c r="F7" s="545"/>
    </row>
    <row r="8" spans="1:6" ht="18">
      <c r="A8" s="555" t="s">
        <v>419</v>
      </c>
      <c r="B8" s="534"/>
      <c r="C8" s="556"/>
      <c r="D8" s="532"/>
      <c r="E8" s="532"/>
      <c r="F8" s="532"/>
    </row>
    <row r="9" spans="1:6" ht="15">
      <c r="A9" s="551" t="s">
        <v>399</v>
      </c>
      <c r="B9" s="554" t="s">
        <v>400</v>
      </c>
      <c r="C9" s="552" t="s">
        <v>401</v>
      </c>
      <c r="D9" s="553" t="s">
        <v>402</v>
      </c>
      <c r="E9" s="602" t="s">
        <v>403</v>
      </c>
      <c r="F9" s="532"/>
    </row>
    <row r="10" spans="1:6" s="531" customFormat="1" ht="15">
      <c r="A10" s="579"/>
      <c r="B10" s="599"/>
      <c r="C10" s="580"/>
      <c r="D10" s="581"/>
      <c r="E10" s="586"/>
      <c r="F10" s="600"/>
    </row>
    <row r="11" spans="1:6" s="531" customFormat="1" ht="15">
      <c r="A11" s="582"/>
      <c r="B11" s="582"/>
      <c r="C11" s="585"/>
      <c r="D11" s="603"/>
      <c r="E11" s="586"/>
      <c r="F11" s="600"/>
    </row>
    <row r="12" spans="1:6" s="531" customFormat="1" ht="15">
      <c r="A12" s="585"/>
      <c r="B12" s="585"/>
      <c r="C12" s="585"/>
      <c r="D12" s="603"/>
      <c r="E12" s="586"/>
      <c r="F12" s="600"/>
    </row>
    <row r="13" spans="1:6" s="531" customFormat="1" ht="15">
      <c r="A13" s="585"/>
      <c r="B13" s="585"/>
      <c r="C13" s="588"/>
      <c r="D13" s="603"/>
      <c r="E13" s="586"/>
      <c r="F13" s="600"/>
    </row>
    <row r="14" spans="1:6" s="531" customFormat="1" ht="15">
      <c r="A14" s="589"/>
      <c r="B14" s="589"/>
      <c r="C14" s="585"/>
      <c r="D14" s="603"/>
      <c r="E14" s="586"/>
      <c r="F14" s="600"/>
    </row>
    <row r="15" spans="1:6" s="531" customFormat="1" ht="15">
      <c r="A15" s="582"/>
      <c r="B15" s="582"/>
      <c r="C15" s="585"/>
      <c r="D15" s="603"/>
      <c r="E15" s="586"/>
      <c r="F15" s="600"/>
    </row>
    <row r="16" spans="1:6" s="531" customFormat="1" ht="15">
      <c r="A16" s="585"/>
      <c r="B16" s="585"/>
      <c r="C16" s="585"/>
      <c r="D16" s="603"/>
      <c r="E16" s="586"/>
      <c r="F16" s="600"/>
    </row>
    <row r="17" spans="1:5" s="531" customFormat="1" ht="15">
      <c r="A17" s="585"/>
      <c r="B17" s="585"/>
      <c r="C17" s="585"/>
      <c r="D17" s="603"/>
      <c r="E17" s="601"/>
    </row>
    <row r="18" spans="1:5" s="531" customFormat="1" ht="15">
      <c r="A18" s="593"/>
      <c r="B18" s="593"/>
      <c r="C18" s="585"/>
      <c r="D18" s="603"/>
      <c r="E18" s="601"/>
    </row>
    <row r="19" spans="1:5" s="531" customFormat="1" ht="15">
      <c r="A19" s="593"/>
      <c r="B19" s="593"/>
      <c r="C19" s="585"/>
      <c r="D19" s="603"/>
      <c r="E19" s="601"/>
    </row>
    <row r="20" spans="1:5" s="531" customFormat="1" ht="15">
      <c r="A20" s="585"/>
      <c r="B20" s="585"/>
      <c r="C20" s="585"/>
      <c r="D20" s="603"/>
      <c r="E20" s="601"/>
    </row>
    <row r="21" spans="1:5" s="531" customFormat="1" ht="15">
      <c r="A21" s="593"/>
      <c r="B21" s="593"/>
      <c r="C21" s="585"/>
      <c r="D21" s="603"/>
      <c r="E21" s="601"/>
    </row>
    <row r="22" spans="1:5" s="531" customFormat="1" ht="15">
      <c r="A22" s="595"/>
      <c r="B22" s="595"/>
      <c r="C22" s="585"/>
      <c r="D22" s="603"/>
      <c r="E22" s="601"/>
    </row>
    <row r="23" spans="1:5" s="531" customFormat="1" ht="15">
      <c r="A23" s="595"/>
      <c r="B23" s="595"/>
      <c r="C23" s="585"/>
      <c r="D23" s="603"/>
      <c r="E23" s="601"/>
    </row>
    <row r="24" spans="1:5" s="531" customFormat="1" ht="15">
      <c r="A24" s="585"/>
      <c r="B24" s="585"/>
      <c r="C24" s="588"/>
      <c r="D24" s="603"/>
      <c r="E24" s="601"/>
    </row>
    <row r="26" spans="1:5" ht="15">
      <c r="A26" s="532" t="s">
        <v>404</v>
      </c>
      <c r="B26" s="532"/>
      <c r="C26" s="532"/>
      <c r="D26" s="532"/>
    </row>
    <row r="27" spans="1:5" ht="15">
      <c r="A27" s="550" t="s">
        <v>405</v>
      </c>
      <c r="B27" s="532"/>
      <c r="C27" s="532"/>
      <c r="D27" s="532"/>
    </row>
    <row r="28" spans="1:5" ht="15">
      <c r="A28" s="532" t="s">
        <v>406</v>
      </c>
      <c r="B28" s="532"/>
      <c r="C28" s="532"/>
      <c r="D28" s="532"/>
    </row>
    <row r="29" spans="1:5" ht="15">
      <c r="A29" s="532" t="s">
        <v>407</v>
      </c>
      <c r="B29" s="532"/>
      <c r="C29" s="532"/>
      <c r="D29" s="532"/>
    </row>
    <row r="30" spans="1:5" ht="15">
      <c r="A30" s="604" t="s">
        <v>408</v>
      </c>
    </row>
  </sheetData>
  <sheetProtection password="DEF3" sheet="1" objects="1" scenarios="1" formatColumns="0" formatRows="0" insertRows="0"/>
  <mergeCells count="2">
    <mergeCell ref="B5:C5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POST-BCQ LIVE ACTION</vt:lpstr>
      <vt:lpstr>POST- BCQ LIVE ACTION DETAIL </vt:lpstr>
      <vt:lpstr>LIVE ACTION SCHEDULE QE</vt:lpstr>
      <vt:lpstr>POST-BCQ ANIMATION </vt:lpstr>
      <vt:lpstr>Threshold</vt:lpstr>
      <vt:lpstr>POST-BCQ ANIMATION DETAIL</vt:lpstr>
      <vt:lpstr>ANIMATION SCHEDULE QE</vt:lpstr>
      <vt:lpstr>Employment Report</vt:lpstr>
      <vt:lpstr>Retained Assets Report</vt:lpstr>
      <vt:lpstr>Related Party Transaction Repor</vt:lpstr>
      <vt:lpstr>'Employment Report'!Print_Area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2016-07-19T18:44:34Z</cp:lastPrinted>
  <dcterms:created xsi:type="dcterms:W3CDTF">2004-09-15T18:20:59Z</dcterms:created>
  <dcterms:modified xsi:type="dcterms:W3CDTF">2020-04-06T15:38:18Z</dcterms:modified>
</cp:coreProperties>
</file>