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6A" lockStructure="1"/>
  <bookViews>
    <workbookView xWindow="120" yWindow="555" windowWidth="19035" windowHeight="11475"/>
  </bookViews>
  <sheets>
    <sheet name="Information" sheetId="7" r:id="rId1"/>
    <sheet name="Net New Jobs" sheetId="9" r:id="rId2"/>
    <sheet name="Performance Report" sheetId="4" r:id="rId3"/>
    <sheet name="Attachment A" sheetId="2" r:id="rId4"/>
    <sheet name="Attachment B" sheetId="3" r:id="rId5"/>
    <sheet name="Affirmation" sheetId="5" r:id="rId6"/>
    <sheet name="Initial Employment Report" sheetId="1" r:id="rId7"/>
    <sheet name="ESD Internal Review Worksheet" sheetId="6" state="hidden" r:id="rId8"/>
    <sheet name="R&amp;D Affidavit" sheetId="8" r:id="rId9"/>
    <sheet name="Related Persons Employment" sheetId="13" r:id="rId10"/>
    <sheet name="Related Person Definition" sheetId="11" r:id="rId11"/>
  </sheets>
  <definedNames>
    <definedName name="a" localSheetId="10">'Related Person Definition'!$B$35</definedName>
    <definedName name="a_1" localSheetId="10">'Related Person Definition'!$B$37</definedName>
    <definedName name="a_2" localSheetId="10">'Related Person Definition'!$B$38</definedName>
    <definedName name="b_1" localSheetId="10">'Related Person Definition'!$B$10</definedName>
    <definedName name="b_1_A" localSheetId="10">'Related Person Definition'!$B$31</definedName>
    <definedName name="b_1_B" localSheetId="10">'Related Person Definition'!$B$32</definedName>
    <definedName name="b_10" localSheetId="10">'Related Person Definition'!$B$19</definedName>
    <definedName name="b_10_A" localSheetId="10">'Related Person Definition'!$B$20</definedName>
    <definedName name="b_10_B" localSheetId="10">'Related Person Definition'!$B$21</definedName>
    <definedName name="b_11" localSheetId="10">'Related Person Definition'!$B$22</definedName>
    <definedName name="b_12" localSheetId="10">'Related Person Definition'!$B$23</definedName>
    <definedName name="b_13" localSheetId="10">'Related Person Definition'!$B$24</definedName>
    <definedName name="b_2" localSheetId="10">'Related Person Definition'!$B$11</definedName>
    <definedName name="b_3_C_i" localSheetId="10">'Related Person Definition'!$B$4</definedName>
    <definedName name="b_3_C_ii" localSheetId="10">'Related Person Definition'!$B$5</definedName>
    <definedName name="b_4" localSheetId="10">'Related Person Definition'!$B$13</definedName>
    <definedName name="b_5" localSheetId="10">'Related Person Definition'!$B$14</definedName>
    <definedName name="b_6" localSheetId="10">'Related Person Definition'!$B$15</definedName>
    <definedName name="b_7" localSheetId="10">'Related Person Definition'!$B$16</definedName>
    <definedName name="b_8" localSheetId="10">'Related Person Definition'!$B$17</definedName>
    <definedName name="b_9" localSheetId="10">'Related Person Definition'!$B$18</definedName>
    <definedName name="Z_9829E215_102F_4B0F_BEB6_EEA651A57283_.wvu.Rows" localSheetId="3" hidden="1">'Attachment A'!$301:$312</definedName>
    <definedName name="Z_9829E215_102F_4B0F_BEB6_EEA651A57283_.wvu.Rows" localSheetId="7" hidden="1">'ESD Internal Review Worksheet'!$181:$190</definedName>
  </definedNames>
  <calcPr calcId="145621"/>
  <customWorkbookViews>
    <customWorkbookView name="Bolam, Carol - Personal View" guid="{9829E215-102F-4B0F-BEB6-EEA651A57283}" mergeInterval="0" personalView="1" maximized="1" windowWidth="1916" windowHeight="855" activeSheetId="5"/>
  </customWorkbookViews>
</workbook>
</file>

<file path=xl/calcChain.xml><?xml version="1.0" encoding="utf-8"?>
<calcChain xmlns="http://schemas.openxmlformats.org/spreadsheetml/2006/main">
  <c r="C9" i="13" l="1"/>
  <c r="D23" i="13"/>
  <c r="H23" i="13"/>
  <c r="L23" i="13"/>
  <c r="P23" i="13"/>
  <c r="T23" i="13"/>
  <c r="X23" i="13"/>
  <c r="AB23" i="13"/>
  <c r="AF23" i="13"/>
  <c r="AJ23" i="13"/>
  <c r="AN23" i="13"/>
  <c r="B55" i="6"/>
  <c r="B47" i="6"/>
  <c r="L58" i="6"/>
  <c r="C15" i="2"/>
  <c r="B77" i="6"/>
  <c r="B61" i="6"/>
  <c r="L69" i="6"/>
  <c r="R50" i="6"/>
  <c r="Q50" i="6"/>
  <c r="P50" i="6"/>
  <c r="O50" i="6"/>
  <c r="N50" i="6"/>
  <c r="M50" i="6"/>
  <c r="L50" i="6"/>
  <c r="K50" i="6"/>
  <c r="J50" i="6"/>
  <c r="I50" i="6"/>
  <c r="H50" i="6"/>
  <c r="G50" i="6"/>
  <c r="P48" i="4"/>
  <c r="P46" i="4"/>
  <c r="P39" i="4"/>
  <c r="P37" i="4"/>
  <c r="C22" i="9"/>
  <c r="G33" i="9"/>
  <c r="O48" i="9"/>
  <c r="O45" i="9"/>
  <c r="D15" i="6"/>
  <c r="C13" i="3"/>
  <c r="C13" i="2"/>
  <c r="E49" i="4"/>
  <c r="F49" i="4"/>
  <c r="G49" i="4"/>
  <c r="H49" i="4"/>
  <c r="I49" i="4"/>
  <c r="J49" i="4"/>
  <c r="K49" i="4"/>
  <c r="D49" i="4"/>
  <c r="E40" i="4"/>
  <c r="F40" i="4"/>
  <c r="G40" i="4"/>
  <c r="H40" i="4"/>
  <c r="I40" i="4"/>
  <c r="M58" i="6"/>
  <c r="J40" i="4"/>
  <c r="K40" i="4"/>
  <c r="D40" i="4"/>
  <c r="O49" i="4"/>
  <c r="N49" i="4"/>
  <c r="M49" i="4"/>
  <c r="L49" i="4"/>
  <c r="M40" i="4"/>
  <c r="N40" i="4"/>
  <c r="O40" i="4"/>
  <c r="O58" i="6"/>
  <c r="L40" i="4"/>
  <c r="N58" i="6"/>
  <c r="P49" i="4"/>
  <c r="P40" i="4"/>
  <c r="L70" i="6"/>
  <c r="L71" i="6"/>
  <c r="L64" i="6"/>
  <c r="M29" i="4"/>
  <c r="G36" i="2"/>
  <c r="P298" i="2"/>
  <c r="O298" i="2"/>
  <c r="N298" i="2"/>
  <c r="M298" i="2"/>
  <c r="L298" i="2"/>
  <c r="K298" i="2"/>
  <c r="J298" i="2"/>
  <c r="I298" i="2"/>
  <c r="H298" i="2"/>
  <c r="G298" i="2"/>
  <c r="G28" i="1"/>
  <c r="G27" i="1"/>
  <c r="G25" i="1"/>
  <c r="G22" i="1"/>
  <c r="G19" i="1"/>
  <c r="B63" i="6"/>
  <c r="L63" i="6"/>
  <c r="L65" i="6"/>
  <c r="B54" i="6"/>
  <c r="B46" i="6"/>
  <c r="B152" i="6"/>
  <c r="B128" i="6"/>
  <c r="B126" i="6"/>
  <c r="B132" i="6"/>
  <c r="E78" i="4"/>
  <c r="F70" i="4"/>
  <c r="C190" i="6"/>
  <c r="C189" i="6"/>
  <c r="C188" i="6"/>
  <c r="C187" i="6"/>
  <c r="C186" i="6"/>
  <c r="C185" i="6"/>
  <c r="C184" i="6"/>
  <c r="C183" i="6"/>
  <c r="C182" i="6"/>
  <c r="C181" i="6"/>
  <c r="B160" i="6"/>
  <c r="B154" i="6"/>
  <c r="B134" i="6"/>
  <c r="B130" i="6"/>
  <c r="B73" i="6"/>
  <c r="B71" i="6"/>
  <c r="B79" i="6"/>
  <c r="B83" i="6"/>
  <c r="B136" i="6"/>
  <c r="B140" i="6"/>
  <c r="B52" i="6"/>
  <c r="B57" i="6"/>
  <c r="E230" i="3"/>
  <c r="C64" i="4"/>
  <c r="B105" i="6"/>
  <c r="B109" i="6"/>
  <c r="B111" i="6"/>
  <c r="G27" i="6"/>
  <c r="D29" i="6"/>
  <c r="B59" i="6"/>
  <c r="H36" i="2"/>
  <c r="I36" i="2"/>
  <c r="J36" i="2"/>
  <c r="K36" i="2"/>
  <c r="L36" i="2"/>
  <c r="M36" i="2"/>
  <c r="N36" i="2"/>
  <c r="O36" i="2"/>
  <c r="P36" i="2"/>
</calcChain>
</file>

<file path=xl/comments1.xml><?xml version="1.0" encoding="utf-8"?>
<comments xmlns="http://schemas.openxmlformats.org/spreadsheetml/2006/main">
  <authors>
    <author>Mailman, Greg</author>
  </authors>
  <commentList>
    <comment ref="A36" authorId="0">
      <text>
        <r>
          <rPr>
            <b/>
            <sz val="9"/>
            <color indexed="81"/>
            <rFont val="Tahoma"/>
            <family val="2"/>
          </rPr>
          <t>NOTE TO APPLICANT:
Create a coding system to keep track of each net new job.  For example, if 5 net new jobs are created, associate each net new job with a letter e.g. A, B, C, D, &amp; E or A1, A2, A3, A4, or A5 etc.  A code must be tied to each net new job regardless of how many people hold the job throughout any given period of time.  For example, if 4 people hold job "A" within one year, there will be 4 rows of data with the code "A."</t>
        </r>
        <r>
          <rPr>
            <sz val="9"/>
            <color indexed="81"/>
            <rFont val="Tahoma"/>
            <family val="2"/>
          </rPr>
          <t xml:space="preserve">
</t>
        </r>
      </text>
    </comment>
  </commentList>
</comments>
</file>

<file path=xl/sharedStrings.xml><?xml version="1.0" encoding="utf-8"?>
<sst xmlns="http://schemas.openxmlformats.org/spreadsheetml/2006/main" count="626" uniqueCount="438">
  <si>
    <t>Excelsior Jobs Program</t>
  </si>
  <si>
    <t>Performance Report</t>
  </si>
  <si>
    <t>Employment Data</t>
  </si>
  <si>
    <t>Attachment A</t>
  </si>
  <si>
    <t>Date of Hire</t>
  </si>
  <si>
    <t>Termination Date</t>
  </si>
  <si>
    <t>Company Name</t>
  </si>
  <si>
    <t>Certificate of Eligibility Issue Date</t>
  </si>
  <si>
    <t>Preliminary Schedule of Benefits Year One</t>
  </si>
  <si>
    <t>and submitted with your Performance Report annually.</t>
  </si>
  <si>
    <t>This spreadsheet should be maintained from your Certificate of Eligibility Issue Date through your final year of benefits indicated on your Preliminary Schedule of Benefits and your Incentive Proposal,</t>
  </si>
  <si>
    <t>Employee Name/Number (Do not use SS #)</t>
  </si>
  <si>
    <t>Qualified Investments</t>
  </si>
  <si>
    <t>Attachment B</t>
  </si>
  <si>
    <t xml:space="preserve">Please track qualified investments incurred on or after your Certificate of Eligibility Issue Date using the chart below.  </t>
  </si>
  <si>
    <t>Please attach all invoices or receipts to your Performance Report.</t>
  </si>
  <si>
    <t xml:space="preserve">For purposes of the Excelsior Jobs Program, Qualified Investment means an investment in tangible property (including a building or a structural component of a building) owned by a business entity which: </t>
  </si>
  <si>
    <t xml:space="preserve">     (i) is depreciable pursuant to section one hundred sixty-seven of the internal revenue code; </t>
  </si>
  <si>
    <t xml:space="preserve">     (ii) has a useful life of four years or more; </t>
  </si>
  <si>
    <t xml:space="preserve">     (iii) is acquired by purchase as defined in section one hundred seventy-nine (d) of the internal revenue code;</t>
  </si>
  <si>
    <t xml:space="preserve">     (iv) has a situs in this state; </t>
  </si>
  <si>
    <t xml:space="preserve">     and (v) is placed in service in the state on or after the date the certificate of eligibility is issued to a business entity.  </t>
  </si>
  <si>
    <t>Note:  Enter the amount of the qualified investment using the Cost or Other Basis.</t>
  </si>
  <si>
    <t xml:space="preserve">* Cost or Other Basis usually means original cost plus increases/decreases to basis.  </t>
  </si>
  <si>
    <t>Refer to IRS Publication 17; Basis of Property  http://www.irs.gov/publications/p17/ch13.html</t>
  </si>
  <si>
    <t>PURCHASE DATE</t>
  </si>
  <si>
    <t>DATE PLACED IN SERVICE</t>
  </si>
  <si>
    <t>ITEMIZED DESCRIPTION OF QUALIFIED INVESTMENT</t>
  </si>
  <si>
    <t>AMOUNT*</t>
  </si>
  <si>
    <t>USEFUL LIFE in Years</t>
  </si>
  <si>
    <t>Total</t>
  </si>
  <si>
    <r>
      <t>Dec 31</t>
    </r>
    <r>
      <rPr>
        <vertAlign val="superscript"/>
        <sz val="10"/>
        <color theme="1"/>
        <rFont val="Calibri"/>
        <family val="2"/>
      </rPr>
      <t>st</t>
    </r>
  </si>
  <si>
    <t>Average</t>
  </si>
  <si>
    <t>c.  Full-Time Equivalents (FTEs) of above Part-Time Jobs</t>
  </si>
  <si>
    <r>
      <t xml:space="preserve">Total FTEs  </t>
    </r>
    <r>
      <rPr>
        <b/>
        <sz val="9"/>
        <rFont val="Calibri"/>
        <family val="2"/>
      </rPr>
      <t>(add rows a &amp; c)</t>
    </r>
  </si>
  <si>
    <t>Job Type</t>
  </si>
  <si>
    <t xml:space="preserve">Report Number:  </t>
  </si>
  <si>
    <t xml:space="preserve">Tax Year:  </t>
  </si>
  <si>
    <t xml:space="preserve">Certificate of Eligibility Issue Date: </t>
  </si>
  <si>
    <t xml:space="preserve">Project Location </t>
  </si>
  <si>
    <t xml:space="preserve">All NYS Locations </t>
  </si>
  <si>
    <r>
      <t xml:space="preserve">Use the worksheet below to calculate the average employment for </t>
    </r>
    <r>
      <rPr>
        <b/>
        <sz val="10"/>
        <color theme="1"/>
        <rFont val="Calibri"/>
        <family val="2"/>
        <scheme val="minor"/>
      </rPr>
      <t>Full-time Jobs</t>
    </r>
    <r>
      <rPr>
        <sz val="10"/>
        <color theme="1"/>
        <rFont val="Calibri"/>
        <family val="2"/>
        <scheme val="minor"/>
      </rPr>
      <t xml:space="preserve">, </t>
    </r>
    <r>
      <rPr>
        <b/>
        <sz val="10"/>
        <color theme="1"/>
        <rFont val="Calibri"/>
        <family val="2"/>
        <scheme val="minor"/>
      </rPr>
      <t>Part-time Jobs</t>
    </r>
    <r>
      <rPr>
        <sz val="10"/>
        <color theme="1"/>
        <rFont val="Calibri"/>
        <family val="2"/>
        <scheme val="minor"/>
      </rPr>
      <t xml:space="preserve"> and </t>
    </r>
    <r>
      <rPr>
        <b/>
        <sz val="10"/>
        <color theme="1"/>
        <rFont val="Calibri"/>
        <family val="2"/>
        <scheme val="minor"/>
      </rPr>
      <t>Full-Time Equivalents</t>
    </r>
    <r>
      <rPr>
        <sz val="10"/>
        <color theme="1"/>
        <rFont val="Calibri"/>
        <family val="2"/>
        <scheme val="minor"/>
      </rPr>
      <t xml:space="preserve"> (FTE = 2 or more part-time jobs combined to equal at least 35 hours worked per week).   </t>
    </r>
  </si>
  <si>
    <t xml:space="preserve">b.  Part-Time Jobs  </t>
  </si>
  <si>
    <t>(Exclude mandated benefits such as  Federal Insurance Contributions Act (FICA), Medicare tax,</t>
  </si>
  <si>
    <t xml:space="preserve"> unemployment insurance or workers’ compensation insurance.)</t>
  </si>
  <si>
    <t>Indicate what the average percentage is of your total employees’ gross wages paid in benefits:</t>
  </si>
  <si>
    <t xml:space="preserve">Benefit Year:  </t>
  </si>
  <si>
    <t>Benefit Year #</t>
  </si>
  <si>
    <r>
      <t xml:space="preserve">a.  Full-Time Jobs </t>
    </r>
    <r>
      <rPr>
        <sz val="10"/>
        <rFont val="Calibri"/>
        <family val="2"/>
      </rPr>
      <t xml:space="preserve"> </t>
    </r>
    <r>
      <rPr>
        <i/>
        <sz val="9"/>
        <rFont val="Calibri"/>
        <family val="2"/>
      </rPr>
      <t>(Employees that have worked 35 or more hours per week)</t>
    </r>
  </si>
  <si>
    <t xml:space="preserve">Excelsior Jobs Program </t>
  </si>
  <si>
    <t>Performance Report Worksheet</t>
  </si>
  <si>
    <r>
      <t xml:space="preserve">Keep one worksheet in each project file folder, and check off each box as you receive/create the item and save to the project folder.  </t>
    </r>
    <r>
      <rPr>
        <b/>
        <sz val="11"/>
        <color theme="1"/>
        <rFont val="Calibri"/>
        <family val="2"/>
      </rPr>
      <t/>
    </r>
  </si>
  <si>
    <t xml:space="preserve">Note n/a if any documents are not applicable.  </t>
  </si>
  <si>
    <t>Please also save any relevant correspondence to the project folder.</t>
  </si>
  <si>
    <t>Project:</t>
  </si>
  <si>
    <t xml:space="preserve">Project Manager:  </t>
  </si>
  <si>
    <t>Melissa Monaco</t>
  </si>
  <si>
    <t>Five Year Benefit Period</t>
  </si>
  <si>
    <t>Total Value of Credits for Benefit Year from PSB:</t>
  </si>
  <si>
    <t xml:space="preserve">Total tax credits to be issued on Certificate of Tax Credit for this benefit year:  </t>
  </si>
  <si>
    <t>Benefit/Cost Ratio:</t>
  </si>
  <si>
    <t>Job Commitment</t>
  </si>
  <si>
    <t>Documentation for review</t>
  </si>
  <si>
    <t xml:space="preserve">     IER ( Initial Employment Report)  </t>
  </si>
  <si>
    <r>
      <t xml:space="preserve">     NYS-45s for base period </t>
    </r>
    <r>
      <rPr>
        <i/>
        <sz val="9"/>
        <color theme="1"/>
        <rFont val="Calibri"/>
        <family val="2"/>
      </rPr>
      <t>(Note:  NYS-45s are submitted quarterly.  Generally, four should be submitted)</t>
    </r>
  </si>
  <si>
    <t xml:space="preserve">     Performance Report  </t>
  </si>
  <si>
    <r>
      <t xml:space="preserve">     NYS-45s and NYS-45-ATTs for benefit year </t>
    </r>
    <r>
      <rPr>
        <i/>
        <sz val="9"/>
        <color theme="1"/>
        <rFont val="Calibri"/>
        <family val="2"/>
      </rPr>
      <t>(Note:  Generally, four should be submitted)</t>
    </r>
  </si>
  <si>
    <t xml:space="preserve">     Contract Employee documentation for benefit year </t>
  </si>
  <si>
    <t xml:space="preserve">     Average FTEs for base period NYS (IER)</t>
  </si>
  <si>
    <t xml:space="preserve">     Average FTEs for benefit year NYS (PR)</t>
  </si>
  <si>
    <t>Jan</t>
  </si>
  <si>
    <t>Feb</t>
  </si>
  <si>
    <t>March</t>
  </si>
  <si>
    <t>April</t>
  </si>
  <si>
    <t>May</t>
  </si>
  <si>
    <t>June</t>
  </si>
  <si>
    <t>July</t>
  </si>
  <si>
    <t>Aug</t>
  </si>
  <si>
    <t>Sept</t>
  </si>
  <si>
    <t>Oct</t>
  </si>
  <si>
    <t>Nov</t>
  </si>
  <si>
    <t>Dec</t>
  </si>
  <si>
    <t xml:space="preserve">     Average FTEs for benefit year is greater than the base period for NYS</t>
  </si>
  <si>
    <t xml:space="preserve">     Average FTEs for base period at the project location(s)  (IER)</t>
  </si>
  <si>
    <t xml:space="preserve">     Average FTEs for benefit year at the project location(s) (PR)  </t>
  </si>
  <si>
    <t xml:space="preserve">     Average FTEs for benefit year is greater than the base period for the project location</t>
  </si>
  <si>
    <t xml:space="preserve">     If no, job credit component will not be issued    </t>
  </si>
  <si>
    <t xml:space="preserve">     FTEs at the project location as of the Issue Date</t>
  </si>
  <si>
    <t xml:space="preserve">     Minimum Net New Job Threshold for Strategic Industry</t>
  </si>
  <si>
    <t xml:space="preserve">     Job commitment for benefit year  </t>
  </si>
  <si>
    <t xml:space="preserve">     Total net new FTE jobs created </t>
  </si>
  <si>
    <t xml:space="preserve">     If no, job credit component will not be issued</t>
  </si>
  <si>
    <t xml:space="preserve">     Percentage of job commitment </t>
  </si>
  <si>
    <t xml:space="preserve">     Total wages of net new jobs for benefit year</t>
  </si>
  <si>
    <t xml:space="preserve">     Jobs Credit calculated on actual wages </t>
  </si>
  <si>
    <t xml:space="preserve">    Prorate</t>
  </si>
  <si>
    <t xml:space="preserve">     Excelsior Job Credit PSB maximum  </t>
  </si>
  <si>
    <t xml:space="preserve">     Jobs Credit for Certificate of Tax Credit</t>
  </si>
  <si>
    <t>Investment Commitment</t>
  </si>
  <si>
    <t xml:space="preserve">     Invoices   (if ITC is not a component of the tax credit on the PSB, mark n/a)</t>
  </si>
  <si>
    <t xml:space="preserve">Use 15% sampling if performance report lists over 100 qualifying investments.  If less than 100, all invoices must be submitted and reviewed. </t>
  </si>
  <si>
    <t>The procedure for 15% sampling is as follows:</t>
  </si>
  <si>
    <r>
      <t>1.</t>
    </r>
    <r>
      <rPr>
        <sz val="7"/>
        <color theme="1"/>
        <rFont val="Times New Roman"/>
        <family val="1"/>
      </rPr>
      <t xml:space="preserve">             </t>
    </r>
    <r>
      <rPr>
        <sz val="11"/>
        <color theme="1"/>
        <rFont val="Calibri"/>
        <family val="2"/>
      </rPr>
      <t>Using Performance Report, the company provides an itemized list of qualified investments.</t>
    </r>
  </si>
  <si>
    <r>
      <t>3.</t>
    </r>
    <r>
      <rPr>
        <sz val="7"/>
        <color theme="1"/>
        <rFont val="Times New Roman"/>
        <family val="1"/>
      </rPr>
      <t xml:space="preserve">            </t>
    </r>
    <r>
      <rPr>
        <sz val="11"/>
        <color theme="1"/>
        <rFont val="Calibri"/>
        <family val="2"/>
      </rPr>
      <t xml:space="preserve">In reviewing the sample, project manager totals the invoices and determines that based on the total the sample provides reasonable assurance that </t>
    </r>
  </si>
  <si>
    <t xml:space="preserve">                                                      the project was carried out as described.</t>
  </si>
  <si>
    <t xml:space="preserve">     Total Investment commitment</t>
  </si>
  <si>
    <t xml:space="preserve">     Investment commitment for benefit year</t>
  </si>
  <si>
    <t xml:space="preserve">     Total actual qualified investment for benefit year</t>
  </si>
  <si>
    <t xml:space="preserve">     Excelsior ITC PSB maximum</t>
  </si>
  <si>
    <t xml:space="preserve">     Excelsior ITC calculated</t>
  </si>
  <si>
    <r>
      <t xml:space="preserve">     ITC for Certificate of Tax Credit</t>
    </r>
    <r>
      <rPr>
        <sz val="11"/>
        <color theme="1"/>
        <rFont val="Calibri"/>
        <family val="2"/>
      </rPr>
      <t/>
    </r>
  </si>
  <si>
    <t>Research &amp; Development Commitment</t>
  </si>
  <si>
    <r>
      <t xml:space="preserve">     IRS Form 6765; </t>
    </r>
    <r>
      <rPr>
        <sz val="11"/>
        <color rgb="FF222222"/>
        <rFont val="Calibri"/>
        <family val="2"/>
      </rPr>
      <t>Credit for Increasing Research Activities</t>
    </r>
  </si>
  <si>
    <t xml:space="preserve">     Affidavit of True Copy of Form 6765</t>
  </si>
  <si>
    <t xml:space="preserve">     R&amp;D commitment for benefit year</t>
  </si>
  <si>
    <t xml:space="preserve">     Federal R&amp;D credit to be claimed for benefit year</t>
  </si>
  <si>
    <t xml:space="preserve">     Federal R&amp;D tax credits to be claimed attributable to NYS for benefit year</t>
  </si>
  <si>
    <t xml:space="preserve">     50% of Federal R&amp;D tax credit claimed attributable to NYS</t>
  </si>
  <si>
    <t xml:space="preserve">     Qualified R&amp;D expenditures attributable to activities conducted in NYS</t>
  </si>
  <si>
    <t xml:space="preserve">     3% of NYS R&amp;D expenditures</t>
  </si>
  <si>
    <t xml:space="preserve">     R&amp;D credit calculated</t>
  </si>
  <si>
    <t xml:space="preserve">     R&amp;D credit PSB maximum</t>
  </si>
  <si>
    <r>
      <t xml:space="preserve">     R&amp;D credit for Certificate of Tax Credit</t>
    </r>
    <r>
      <rPr>
        <sz val="11"/>
        <color theme="1"/>
        <rFont val="Calibri"/>
        <family val="2"/>
      </rPr>
      <t/>
    </r>
  </si>
  <si>
    <t>Real Property Taxes</t>
  </si>
  <si>
    <t xml:space="preserve">     Receipt for Real Property Taxes paid  </t>
  </si>
  <si>
    <t xml:space="preserve">     Total actual Real Property Taxes paid for benefit year</t>
  </si>
  <si>
    <t xml:space="preserve">     If box displays "calculate", RPTC for Certificate of Tax Credit must be entered manually per five year benefit schedule    </t>
  </si>
  <si>
    <t xml:space="preserve">     Excelsior RPTC calculated  </t>
  </si>
  <si>
    <t xml:space="preserve">     Excelsior RPTC PSB maximum</t>
  </si>
  <si>
    <r>
      <t xml:space="preserve">     RPTC for Certificate of Tax Credit</t>
    </r>
    <r>
      <rPr>
        <sz val="11"/>
        <color theme="1"/>
        <rFont val="Calibri"/>
        <family val="2"/>
      </rPr>
      <t/>
    </r>
  </si>
  <si>
    <t>Program Compliance</t>
  </si>
  <si>
    <t>DOL, DEC, WCB compliance request sent</t>
  </si>
  <si>
    <t>T&amp;F compliance request sent</t>
  </si>
  <si>
    <t>Comments:</t>
  </si>
  <si>
    <t>Total qualified investments purchased and placed in service from Qualified Investments Attachment B</t>
  </si>
  <si>
    <t>Submit a completed copy of IRS Form 6765, Credit for Increasing Research Activities and the Affidavit of True Copy Form 6765.</t>
  </si>
  <si>
    <r>
      <rPr>
        <b/>
        <sz val="14"/>
        <color theme="1"/>
        <rFont val="Calibri"/>
        <family val="2"/>
        <scheme val="minor"/>
      </rPr>
      <t>SECTION C</t>
    </r>
    <r>
      <rPr>
        <b/>
        <sz val="12"/>
        <color theme="1"/>
        <rFont val="Calibri"/>
        <family val="2"/>
        <scheme val="minor"/>
      </rPr>
      <t xml:space="preserve">  RESEARCH AND DEVELOPMENT</t>
    </r>
  </si>
  <si>
    <r>
      <rPr>
        <b/>
        <sz val="14"/>
        <color theme="1"/>
        <rFont val="Calibri"/>
        <family val="2"/>
        <scheme val="minor"/>
      </rPr>
      <t>SECTION B</t>
    </r>
    <r>
      <rPr>
        <b/>
        <sz val="12"/>
        <color theme="1"/>
        <rFont val="Calibri"/>
        <family val="2"/>
        <scheme val="minor"/>
      </rPr>
      <t xml:space="preserve">  INVESTMENT INFORMATION</t>
    </r>
  </si>
  <si>
    <r>
      <rPr>
        <b/>
        <sz val="14"/>
        <rFont val="Calibri"/>
        <family val="2"/>
      </rPr>
      <t>SECTION A</t>
    </r>
    <r>
      <rPr>
        <b/>
        <sz val="12"/>
        <rFont val="Calibri"/>
        <family val="2"/>
      </rPr>
      <t xml:space="preserve">   EMPLOYMENT DATA    </t>
    </r>
  </si>
  <si>
    <r>
      <rPr>
        <b/>
        <sz val="14"/>
        <color theme="1"/>
        <rFont val="Calibri"/>
        <family val="2"/>
        <scheme val="minor"/>
      </rPr>
      <t xml:space="preserve">SECTION D </t>
    </r>
    <r>
      <rPr>
        <b/>
        <sz val="11"/>
        <color theme="1"/>
        <rFont val="Calibri"/>
        <family val="2"/>
        <scheme val="minor"/>
      </rPr>
      <t xml:space="preserve"> </t>
    </r>
    <r>
      <rPr>
        <b/>
        <sz val="12"/>
        <color theme="1"/>
        <rFont val="Calibri"/>
        <family val="2"/>
        <scheme val="minor"/>
      </rPr>
      <t xml:space="preserve">REAL PROPERTY TAXES </t>
    </r>
  </si>
  <si>
    <r>
      <rPr>
        <b/>
        <sz val="14"/>
        <color theme="1"/>
        <rFont val="Calibri"/>
        <family val="2"/>
        <scheme val="minor"/>
      </rPr>
      <t xml:space="preserve">SECTION E  </t>
    </r>
    <r>
      <rPr>
        <b/>
        <sz val="12"/>
        <color theme="1"/>
        <rFont val="Calibri"/>
        <family val="2"/>
        <scheme val="minor"/>
      </rPr>
      <t>CLAIMING TAX CREDITS</t>
    </r>
  </si>
  <si>
    <t xml:space="preserve">For Flow through entities such as LLC, partnerships, S Corp, please list all entities/individuals ultimately claiming the credit (e.g., parent company, members, partners, shareholders).  </t>
  </si>
  <si>
    <t>Name of Entity</t>
  </si>
  <si>
    <t>Entity EIN</t>
  </si>
  <si>
    <t>CHECKLIST</t>
  </si>
  <si>
    <t>SECTION A – EMPLOYMENT</t>
  </si>
  <si>
    <t>Section A Employment Data table completed</t>
  </si>
  <si>
    <t>Employment Data Form Attachment A</t>
  </si>
  <si>
    <t>SECTION B – INVESTMENT</t>
  </si>
  <si>
    <t>Qualified Investments Form Attachment B</t>
  </si>
  <si>
    <t>Invoices/Receipts  attached</t>
  </si>
  <si>
    <t>SECTION C - RESEARCH AND DEVELOPMENT</t>
  </si>
  <si>
    <t>Completed copy of IRS Form 6765, Credit for Increasing Research Activities</t>
  </si>
  <si>
    <t xml:space="preserve"> </t>
  </si>
  <si>
    <t>Affidavit of True Copy Form 6765</t>
  </si>
  <si>
    <t>SECTION D - REAL PROPERTY TAXES</t>
  </si>
  <si>
    <t>Please note that additional information may be required and requested of the business during the review and evaluation of this Performance Report.</t>
  </si>
  <si>
    <t>Receipt(s) from municipality  attached</t>
  </si>
  <si>
    <t>AFFIRMATION</t>
  </si>
  <si>
    <t xml:space="preserve">State of New York                   ) </t>
  </si>
  <si>
    <t xml:space="preserve">                                             ) ss: </t>
  </si>
  <si>
    <t xml:space="preserve">County of                               ) </t>
  </si>
  <si>
    <t>Notary Signature ________________________________________</t>
  </si>
  <si>
    <t>_________________________________________________________Signature                        __/__/____ Date</t>
  </si>
  <si>
    <t xml:space="preserve">On the _____________day of _____________(month) 20_____ (year), before me personally appeared (name) ____________________________to me known, </t>
  </si>
  <si>
    <t xml:space="preserve">the business entity described herein which executed the foregoing instrument; and that he/she signed his/her name thereto by the authority granted by such business entity. </t>
  </si>
  <si>
    <t>who being by me duly sworn, did depose and say that he/she resides at (address) _______________________________________________</t>
  </si>
  <si>
    <t xml:space="preserve">that he/she is the (title) _ ____________________________________of (business entity) ___________________________________________, </t>
  </si>
  <si>
    <t xml:space="preserve">As the responsible officer of this Company, I, __________________________________, </t>
  </si>
  <si>
    <r>
      <t xml:space="preserve">Notary Public </t>
    </r>
    <r>
      <rPr>
        <sz val="11"/>
        <color rgb="FF000000"/>
        <rFont val="Calibri"/>
        <family val="2"/>
      </rPr>
      <t>Affix Stamp Here:</t>
    </r>
  </si>
  <si>
    <t>Print out Affirmation. Complete and notarize.  Scan the Affirmation and return to ESD with this Performance Report.</t>
  </si>
  <si>
    <t>Check one:</t>
  </si>
  <si>
    <t>Own</t>
  </si>
  <si>
    <t>Lease</t>
  </si>
  <si>
    <t xml:space="preserve">Pilot </t>
  </si>
  <si>
    <t>Indicate the real property taxes incurred and paid  directly to the municipality for the project location.</t>
  </si>
  <si>
    <t>Section I. COMPANY INFORMATION</t>
  </si>
  <si>
    <t>INITIAL REPORT OF EMPLOYMENT</t>
  </si>
  <si>
    <t>Section II. EMPLOYMENT DATA</t>
  </si>
  <si>
    <t>Note:  NYS-45s for each of these four quarters must be submitted with this completed Initial Employment Report.</t>
  </si>
  <si>
    <t>Quarter  ending __/__/__</t>
  </si>
  <si>
    <t>Full-Time Jobs</t>
  </si>
  <si>
    <t>(Employees that have 35 or more hours worked per week)</t>
  </si>
  <si>
    <t xml:space="preserve">Part-Time Jobs </t>
  </si>
  <si>
    <t>(Employees that have less than 35 hours worked per week)</t>
  </si>
  <si>
    <t>Full-Time Equivalents (FTEs)</t>
  </si>
  <si>
    <t>Indicate the number of existing full-time equivalent jobs the business employs</t>
  </si>
  <si>
    <r>
      <t xml:space="preserve"> in</t>
    </r>
    <r>
      <rPr>
        <sz val="9"/>
        <color theme="1"/>
        <rFont val="Calibri"/>
        <family val="2"/>
      </rPr>
      <t xml:space="preserve"> </t>
    </r>
    <r>
      <rPr>
        <b/>
        <sz val="10"/>
        <color theme="1"/>
        <rFont val="Calibri"/>
        <family val="2"/>
      </rPr>
      <t>New York State</t>
    </r>
    <r>
      <rPr>
        <sz val="9"/>
        <color theme="1"/>
        <rFont val="Calibri"/>
        <family val="2"/>
      </rPr>
      <t xml:space="preserve"> </t>
    </r>
    <r>
      <rPr>
        <b/>
        <i/>
        <sz val="9"/>
        <color theme="1"/>
        <rFont val="Calibri"/>
        <family val="2"/>
      </rPr>
      <t>as of</t>
    </r>
    <r>
      <rPr>
        <sz val="9"/>
        <color theme="1"/>
        <rFont val="Calibri"/>
        <family val="2"/>
      </rPr>
      <t xml:space="preserve">  the </t>
    </r>
    <r>
      <rPr>
        <sz val="9"/>
        <color rgb="FF000000"/>
        <rFont val="Calibri"/>
        <family val="2"/>
      </rPr>
      <t>Issue Date</t>
    </r>
    <r>
      <rPr>
        <sz val="9"/>
        <color theme="1"/>
        <rFont val="Calibri"/>
        <family val="2"/>
      </rPr>
      <t xml:space="preserve">:  </t>
    </r>
  </si>
  <si>
    <r>
      <t xml:space="preserve"> </t>
    </r>
    <r>
      <rPr>
        <b/>
        <sz val="10"/>
        <color theme="1"/>
        <rFont val="Calibri"/>
        <family val="2"/>
      </rPr>
      <t>at the project location(s)</t>
    </r>
    <r>
      <rPr>
        <b/>
        <sz val="9"/>
        <color theme="1"/>
        <rFont val="Calibri"/>
        <family val="2"/>
      </rPr>
      <t xml:space="preserve"> </t>
    </r>
    <r>
      <rPr>
        <b/>
        <i/>
        <sz val="9"/>
        <color theme="1"/>
        <rFont val="Calibri"/>
        <family val="2"/>
      </rPr>
      <t>as of</t>
    </r>
    <r>
      <rPr>
        <sz val="9"/>
        <color rgb="FF000000"/>
        <rFont val="Calibri"/>
        <family val="2"/>
      </rPr>
      <t xml:space="preserve"> </t>
    </r>
    <r>
      <rPr>
        <sz val="9"/>
        <color theme="1"/>
        <rFont val="Calibri"/>
        <family val="2"/>
      </rPr>
      <t xml:space="preserve"> the </t>
    </r>
    <r>
      <rPr>
        <sz val="9"/>
        <color rgb="FF000000"/>
        <rFont val="Calibri"/>
        <family val="2"/>
      </rPr>
      <t>Issue Date</t>
    </r>
    <r>
      <rPr>
        <sz val="9"/>
        <color theme="1"/>
        <rFont val="Calibri"/>
        <family val="2"/>
      </rPr>
      <t>:</t>
    </r>
  </si>
  <si>
    <t>Signature: _________________________________________________________ Title: ________________________________ Date: _ _ / _ _ / _ _ _ _</t>
  </si>
  <si>
    <r>
      <t xml:space="preserve">Excelsior Jobs Program Certificate </t>
    </r>
    <r>
      <rPr>
        <b/>
        <sz val="9"/>
        <color theme="1"/>
        <rFont val="Calibri"/>
        <family val="2"/>
      </rPr>
      <t xml:space="preserve">of Eligibility </t>
    </r>
    <r>
      <rPr>
        <b/>
        <sz val="9"/>
        <color rgb="FF000000"/>
        <rFont val="Calibri"/>
        <family val="2"/>
      </rPr>
      <t xml:space="preserve">Issue Date:  </t>
    </r>
  </si>
  <si>
    <t>Initial Employment Report</t>
  </si>
  <si>
    <t>Total (Full-Time Jobs + Full-Time Equivalents)</t>
  </si>
  <si>
    <t xml:space="preserve">Using the Part-Time Jobs listed above, calculate FTE = two or more part-time employees  which when combined equal at least 35 hours per week.  Example:   three part-time workers each work 10, 10 and 15 hours per week respectively.  Combined, they work a total of 35 hours per week, which equals 1 FTE. </t>
  </si>
  <si>
    <r>
      <t xml:space="preserve">Using the chart below, provide employment numbers for each of the four quarters </t>
    </r>
    <r>
      <rPr>
        <b/>
        <i/>
        <sz val="9"/>
        <color theme="1"/>
        <rFont val="Calibri"/>
        <family val="2"/>
      </rPr>
      <t>immediately prior</t>
    </r>
    <r>
      <rPr>
        <i/>
        <sz val="9"/>
        <color theme="1"/>
        <rFont val="Calibri"/>
        <family val="2"/>
      </rPr>
      <t xml:space="preserve"> to your Issue Date</t>
    </r>
    <r>
      <rPr>
        <sz val="9"/>
        <color theme="1"/>
        <rFont val="Calibri"/>
        <family val="2"/>
      </rPr>
      <t xml:space="preserve">. </t>
    </r>
  </si>
  <si>
    <t>From the Initial Employment Report submitted to ESD, enter the following:</t>
  </si>
  <si>
    <t xml:space="preserve">     Average FTEs for base period NYS </t>
  </si>
  <si>
    <t xml:space="preserve">     Average FTEs for base period at the project location(s)  </t>
  </si>
  <si>
    <t xml:space="preserve">     FTEs in NYS as of the Issue Date</t>
  </si>
  <si>
    <t>Number of NYS Employees from NYS-45s</t>
  </si>
  <si>
    <t>(indicated in red on the sample Initial Employment Report tab in this workbook)</t>
  </si>
  <si>
    <t>Invoices/receipts must be submitted if claiming the Investment component of the Excelsior tax credits.</t>
  </si>
  <si>
    <t>Total Wages Paid</t>
  </si>
  <si>
    <t xml:space="preserve">The utility discount will be available for the duration of your Preliminary Schedule of Benefits, beginning in the first year that a tax credit is issued and for all subsequent years provided your company continues to meet its performance requirements </t>
  </si>
  <si>
    <t xml:space="preserve">and is issued a Certificate of Tax Credit.    </t>
  </si>
  <si>
    <t>Western NY Region</t>
  </si>
  <si>
    <t xml:space="preserve">We welcome the opportunity to assist you and encourage you to contact your Project Manager listed below to answer any questions you may have about fulfilling this requirement. </t>
  </si>
  <si>
    <t>Finger Lakes Region</t>
  </si>
  <si>
    <t>Central NY Region</t>
  </si>
  <si>
    <t>Southern Tier Region</t>
  </si>
  <si>
    <t>Mohawk Valley Region</t>
  </si>
  <si>
    <t>North Country Region</t>
  </si>
  <si>
    <t>Capital Region</t>
  </si>
  <si>
    <t>Mid-Hudson Region</t>
  </si>
  <si>
    <t>NYC Region</t>
  </si>
  <si>
    <t>Long Island Region</t>
  </si>
  <si>
    <t>(518) 292-5241</t>
  </si>
  <si>
    <t>Melissa.Monaco@esd.ny.gov</t>
  </si>
  <si>
    <t xml:space="preserve">We have tried to make this report as easy to complete as possible but understand that you may have questions. </t>
  </si>
  <si>
    <t xml:space="preserve">Once we receive your completed Performance Report electronically, we will begin our review as quickly as possible so that we may complete our evaluation </t>
  </si>
  <si>
    <t xml:space="preserve">and issue a Certificate of Tax Credit based on your job creation, investments, research and development, or real property tax expenditures in New York State. </t>
  </si>
  <si>
    <t xml:space="preserve">Performance Report tab:  </t>
  </si>
  <si>
    <t>Attachment A tab:</t>
  </si>
  <si>
    <t>Track Net New Jobs beginning with the Certificate of Eligibility Issue Date</t>
  </si>
  <si>
    <t>Attachment B tab:</t>
  </si>
  <si>
    <t>Track qualified investments purchased and placed in service beginning with the Certificate of Eligibility Date.</t>
  </si>
  <si>
    <t>Affirmation tab:</t>
  </si>
  <si>
    <t>Initial Employment Report tab:</t>
  </si>
  <si>
    <t>Sample Initial Employment Report for guidance when completing the Performance Report tab.</t>
  </si>
  <si>
    <t>Complete this report for each year listed in the Preliminary Schedule of Benefits.  Use the drop down menu to indicate the corresponding year number.</t>
  </si>
  <si>
    <t>In order to receive a Certificate of Tax Credit, a performance report must be submitted for each year of the Preliminary Schedule of Benefits (PSB) included in the Incentive Proposal.</t>
  </si>
  <si>
    <t>(If your PSB begins in 2013, that is year #1; 2014 will be year #2, etc.)</t>
  </si>
  <si>
    <r>
      <rPr>
        <b/>
        <sz val="11"/>
        <color rgb="FFFF0000"/>
        <rFont val="Calibri"/>
        <family val="2"/>
        <scheme val="minor"/>
      </rPr>
      <t>NOTE:</t>
    </r>
    <r>
      <rPr>
        <sz val="11"/>
        <color rgb="FFFF0000"/>
        <rFont val="Calibri"/>
        <family val="2"/>
        <scheme val="minor"/>
      </rPr>
      <t xml:space="preserve"> </t>
    </r>
    <r>
      <rPr>
        <b/>
        <sz val="11"/>
        <color rgb="FFFF0000"/>
        <rFont val="Calibri"/>
        <family val="2"/>
        <scheme val="minor"/>
      </rPr>
      <t>Utilities may offer a discounted Excelsior Jobs Program rate.</t>
    </r>
    <r>
      <rPr>
        <sz val="11"/>
        <color rgb="FFFF0000"/>
        <rFont val="Calibri"/>
        <family val="2"/>
        <scheme val="minor"/>
      </rPr>
      <t xml:space="preserve">  If you have not already done so, we encourage you to contact your local utility provider as soon as possible to discuss this important program benefit, as each utility administers their respective discount program.  </t>
    </r>
  </si>
  <si>
    <t>State of  ______________</t>
  </si>
  <si>
    <t>County of _____________</t>
  </si>
  <si>
    <t>The portion of the [tax year] Credit for Increasing Research Activities attributable to R&amp;D activities conducted in New York State is $___________.</t>
  </si>
  <si>
    <t>___________________________________           _______________         ___________________</t>
  </si>
  <si>
    <t>Signature of Affiant</t>
  </si>
  <si>
    <t xml:space="preserve">        Title</t>
  </si>
  <si>
    <t xml:space="preserve">           Date</t>
  </si>
  <si>
    <t>Sworn to (or affirmed) and subscribed before me this ____ day of ______, 20___, by _____________________________________ (name of Affiant)</t>
  </si>
  <si>
    <t>[  ] Personally Known</t>
  </si>
  <si>
    <t>[  ] Produced Identification</t>
  </si>
  <si>
    <t>Type of ID:_____________________</t>
  </si>
  <si>
    <t xml:space="preserve">           _________________________________________</t>
  </si>
  <si>
    <t xml:space="preserve">       [SEAL]                   (Signature of Notary)</t>
  </si>
  <si>
    <t xml:space="preserve">                        __________________________________________</t>
  </si>
  <si>
    <t xml:space="preserve">                                       (Name of Notary Typed, Stamped or Printed)</t>
  </si>
  <si>
    <t xml:space="preserve">                                       (My Commission Expires: ________________)</t>
  </si>
  <si>
    <t>Affidavit of True Copy of Form 6765</t>
  </si>
  <si>
    <t xml:space="preserve">As the responsible officer of (name of company), I (print or type name), ________________________________, swear/affirm that the attached is a true </t>
  </si>
  <si>
    <t xml:space="preserve">and complete copy of IRS Form 6765 (Credit for Increasing Research Activities), that will be filed with the IRS for Tax Year _______.  </t>
  </si>
  <si>
    <t xml:space="preserve">Further, I agree to notify the Department of Economic Development if the Credit for Increasing Research Activities, or any portion thereof, has been </t>
  </si>
  <si>
    <t xml:space="preserve">denied by the IRS within 30 days of such denial.  </t>
  </si>
  <si>
    <t xml:space="preserve">As per § 354(c)of the Economic Development Law, as part of the application process for the Excelsior Jobs Program, [name of company] has agreed to allow </t>
  </si>
  <si>
    <t xml:space="preserve"> the  Department of Economic Development and its agents access to any and all books and records the department may require to monitor compliance.</t>
  </si>
  <si>
    <t>R&amp;D Affidavit tab:</t>
  </si>
  <si>
    <t>If claiming the Excelsior R&amp;D tax credit component, print out and complete Affidavit, scan and submit to ESD with IRS form 6765.</t>
  </si>
  <si>
    <t>If you are claiming the Investment Tax credit component, and have numerous receipts for qualified investment, please contact your Program Manager for further guidance of documentation.</t>
  </si>
  <si>
    <t>You do not need to submit additional documentation at this time for Section B, C, and D if those tax credit components are not listed on your Preliminary Schedule of Benefits.</t>
  </si>
  <si>
    <t>In an effort to streamline the reporting process and make it more efficient, beginning with tax year 2014, the Performance Report is now available as an EXCEL Workbook.</t>
  </si>
  <si>
    <t>NYS-45s for all four quarters attached</t>
  </si>
  <si>
    <t>NYS-45 ATT for fourth quarter attached</t>
  </si>
  <si>
    <t xml:space="preserve">     Total jobs</t>
  </si>
  <si>
    <t>Performance Report Tab</t>
  </si>
  <si>
    <t xml:space="preserve">     Total net new FTE jobs created           </t>
  </si>
  <si>
    <t xml:space="preserve">           Review and adjust a COPY of Attachment A; make sure Net New Jobs are supported by the Performance Report tab and the NYS-45s. </t>
  </si>
  <si>
    <r>
      <rPr>
        <sz val="11"/>
        <color rgb="FFFF0000"/>
        <rFont val="Calibri"/>
        <family val="2"/>
      </rPr>
      <t xml:space="preserve">          </t>
    </r>
    <r>
      <rPr>
        <sz val="9"/>
        <color rgb="FFFF0000"/>
        <rFont val="Calibri"/>
        <family val="2"/>
      </rPr>
      <t>Calculate based on Total net new FTEs created.</t>
    </r>
  </si>
  <si>
    <r>
      <t xml:space="preserve">Environmental Review complete  </t>
    </r>
    <r>
      <rPr>
        <sz val="9"/>
        <color rgb="FFFF0000"/>
        <rFont val="Calibri"/>
        <family val="2"/>
      </rPr>
      <t>NA if no Environmental Review was required.</t>
    </r>
  </si>
  <si>
    <r>
      <t xml:space="preserve">Compliance with local taxing jurisdiction    </t>
    </r>
    <r>
      <rPr>
        <sz val="9"/>
        <color rgb="FFFF0000"/>
        <rFont val="Calibri"/>
        <family val="2"/>
      </rPr>
      <t>Note in comment section if company does not own the property or pay directly to the municipality.</t>
    </r>
  </si>
  <si>
    <t>Include in Comment section how Net new Job number and wages were derived.</t>
  </si>
  <si>
    <r>
      <t xml:space="preserve">     Performance Report    </t>
    </r>
    <r>
      <rPr>
        <sz val="9"/>
        <color rgb="FFFF0000"/>
        <rFont val="Calibri"/>
        <family val="2"/>
      </rPr>
      <t>Mark NA if the ITC component was not included in the PSB.</t>
    </r>
  </si>
  <si>
    <t>Even if the investment component was not included, indicate the investment amount for the tax year.  This is included in calculating the ratio.</t>
  </si>
  <si>
    <r>
      <t xml:space="preserve">     Performance Report    </t>
    </r>
    <r>
      <rPr>
        <sz val="9"/>
        <color rgb="FFFF0000"/>
        <rFont val="Calibri"/>
        <family val="2"/>
      </rPr>
      <t>Mark NA if the R&amp;D component was not included in the PSB.</t>
    </r>
  </si>
  <si>
    <r>
      <t xml:space="preserve">     Performance Report    </t>
    </r>
    <r>
      <rPr>
        <sz val="9"/>
        <color rgb="FFFF0000"/>
        <rFont val="Calibri"/>
        <family val="2"/>
      </rPr>
      <t>Mark NA if the RPTC component was not included in the PSB.</t>
    </r>
  </si>
  <si>
    <t>Net New Job Creation</t>
  </si>
  <si>
    <t>Complete Emloyment Data Form Attachment A</t>
  </si>
  <si>
    <r>
      <rPr>
        <sz val="11"/>
        <color rgb="FFFF0000"/>
        <rFont val="Calibri"/>
        <family val="2"/>
      </rPr>
      <t xml:space="preserve">↓ </t>
    </r>
    <r>
      <rPr>
        <sz val="11"/>
        <color rgb="FFFF0000"/>
        <rFont val="Calibri"/>
        <family val="2"/>
        <scheme val="minor"/>
      </rPr>
      <t>Are Total Jobs Supported by information in the Performance Report tab?</t>
    </r>
    <r>
      <rPr>
        <sz val="11"/>
        <color rgb="FFFF0000"/>
        <rFont val="Calibri"/>
        <family val="2"/>
      </rPr>
      <t>↑</t>
    </r>
  </si>
  <si>
    <r>
      <rPr>
        <sz val="11"/>
        <color rgb="FFFF0000"/>
        <rFont val="Calibri"/>
        <family val="2"/>
      </rPr>
      <t xml:space="preserve">↓ </t>
    </r>
    <r>
      <rPr>
        <sz val="11"/>
        <color rgb="FFFF0000"/>
        <rFont val="Calibri"/>
        <family val="2"/>
        <scheme val="minor"/>
      </rPr>
      <t>Are Total Jobs Supported by information in the NYS-45s?</t>
    </r>
  </si>
  <si>
    <t>Mar 31st</t>
  </si>
  <si>
    <t>Jan 31st</t>
  </si>
  <si>
    <t>Feb 28th</t>
  </si>
  <si>
    <t>Apr 30th</t>
  </si>
  <si>
    <t>May 31st</t>
  </si>
  <si>
    <t>Jun 30th</t>
  </si>
  <si>
    <t>Jul 31st</t>
  </si>
  <si>
    <t>Aug 31st</t>
  </si>
  <si>
    <t>Sep 30th</t>
  </si>
  <si>
    <t>Oct 31st</t>
  </si>
  <si>
    <t>Nov 30th</t>
  </si>
  <si>
    <t>Determine the number of positions on the last day for each month.</t>
  </si>
  <si>
    <t>This is a sample form - please consult original report submitted to ESD for employment data entries in Section A</t>
  </si>
  <si>
    <t>If there are more than 100 qualified investments, do not send invoices until contacted by ESD Program Manager</t>
  </si>
  <si>
    <r>
      <t xml:space="preserve">Include employment numbers </t>
    </r>
    <r>
      <rPr>
        <b/>
        <sz val="9"/>
        <color theme="1"/>
        <rFont val="Calibri"/>
        <family val="2"/>
      </rPr>
      <t>for the project location(s) indicated in the business’ application for certification</t>
    </r>
    <r>
      <rPr>
        <sz val="9"/>
        <color theme="1"/>
        <rFont val="Calibri"/>
        <family val="2"/>
      </rPr>
      <t xml:space="preserve"> for the Excelsior Jobs Program.  Calculate the average employment for </t>
    </r>
    <r>
      <rPr>
        <b/>
        <sz val="9"/>
        <color theme="1"/>
        <rFont val="Calibri"/>
        <family val="2"/>
      </rPr>
      <t>Full-time Jobs</t>
    </r>
    <r>
      <rPr>
        <sz val="9"/>
        <color theme="1"/>
        <rFont val="Calibri"/>
        <family val="2"/>
      </rPr>
      <t xml:space="preserve">, </t>
    </r>
    <r>
      <rPr>
        <b/>
        <sz val="9"/>
        <color theme="1"/>
        <rFont val="Calibri"/>
        <family val="2"/>
      </rPr>
      <t>Part-time Jobs</t>
    </r>
    <r>
      <rPr>
        <sz val="9"/>
        <color theme="1"/>
        <rFont val="Calibri"/>
        <family val="2"/>
      </rPr>
      <t xml:space="preserve"> and </t>
    </r>
    <r>
      <rPr>
        <b/>
        <sz val="9"/>
        <color theme="1"/>
        <rFont val="Calibri"/>
        <family val="2"/>
      </rPr>
      <t xml:space="preserve">Full-Time Equivalent </t>
    </r>
    <r>
      <rPr>
        <sz val="9"/>
        <color theme="1"/>
        <rFont val="Calibri"/>
        <family val="2"/>
      </rPr>
      <t>jobs</t>
    </r>
    <r>
      <rPr>
        <b/>
        <sz val="9"/>
        <color theme="1"/>
        <rFont val="Calibri"/>
        <family val="2"/>
      </rPr>
      <t>.</t>
    </r>
    <r>
      <rPr>
        <sz val="9"/>
        <color theme="1"/>
        <rFont val="Calibri"/>
        <family val="2"/>
      </rPr>
      <t xml:space="preserve">   To calculate the average, determine the number of positions for each quarter, add together, and divide by the number of quarters in which there were employees at the project location(s).  </t>
    </r>
    <r>
      <rPr>
        <b/>
        <sz val="9"/>
        <color theme="1"/>
        <rFont val="Calibri"/>
        <family val="2"/>
      </rPr>
      <t>Definition of Full-time Permanent Employee</t>
    </r>
    <r>
      <rPr>
        <sz val="9"/>
        <color theme="1"/>
        <rFont val="Calibri"/>
        <family val="2"/>
      </rPr>
      <t>:  (i) a full-time, permanent, private-sector employee on the Recipient’s payroll, who has worked at the Project Location for a minimum of 35 hours per week for not less than four consecutive weeks and who is entitled to receive the usual and customary fringe benefits extended by Recipient to other employees with comparable rank and duties; or (ii) two part-time, permanent, private-sector employees on Recipient’s payroll, who have worked at the Project Location for a combined minimum of 35 hours per week for not less than four consecutive weeks and who are entitled to receive the usual and customary fringe benefits extended by Recipient to other employees with comparable rank and duties</t>
    </r>
  </si>
  <si>
    <t>Please indicate employment numbers using the charts below.</t>
  </si>
  <si>
    <t>Hours per week</t>
  </si>
  <si>
    <r>
      <t>2.</t>
    </r>
    <r>
      <rPr>
        <sz val="7"/>
        <color theme="1"/>
        <rFont val="Times New Roman"/>
        <family val="1"/>
      </rPr>
      <t xml:space="preserve">             </t>
    </r>
    <r>
      <rPr>
        <sz val="11"/>
        <color theme="1"/>
        <rFont val="Calibri"/>
        <family val="2"/>
      </rPr>
      <t>Project manager selects a 15% random sample of the number of invoices that the company must then submit for review.  When selecting the sampling, the larger expenditures should be included.</t>
    </r>
  </si>
  <si>
    <t>§ 352 of the Economic Development Law defines Net New Jobs as jobs created in this state that</t>
  </si>
  <si>
    <t>(i) are new to the state,</t>
  </si>
  <si>
    <t>(iii) are  either  full-time  wage-paying  jobs  or  equivalent  to a full-time wage-paying job requiring at least thirty-five hours per week, and</t>
  </si>
  <si>
    <t>(iv) are filled for more than six months</t>
  </si>
  <si>
    <t>Net New Jobs</t>
  </si>
  <si>
    <t>Example:</t>
  </si>
  <si>
    <t xml:space="preserve">Mary Brown was hired as a production worker 8/15/13, prior to the Excelsior effective date.  Mary Brown's employment was terminated on 9/22/15.  Dan Jones was hired as a production worker on 10/1/15, replacing Mary Brown.  </t>
  </si>
  <si>
    <t>Even though Dan Jones was hired after the Excelsior effective date, he filled an existing jobs and cannot be counted toward the net new job creation.</t>
  </si>
  <si>
    <t>Benefit Year Employment</t>
  </si>
  <si>
    <t>4 Qtr Avg</t>
  </si>
  <si>
    <t>The Benefit Year employment exceeds the Base employment.</t>
  </si>
  <si>
    <t>Employment on 3/12/15:  56</t>
  </si>
  <si>
    <r>
      <t xml:space="preserve">This manufacturer commited to the creation of </t>
    </r>
    <r>
      <rPr>
        <b/>
        <sz val="11"/>
        <color theme="1"/>
        <rFont val="Calibri"/>
        <family val="2"/>
        <scheme val="minor"/>
      </rPr>
      <t>10 net new jobs for 2016</t>
    </r>
    <r>
      <rPr>
        <sz val="11"/>
        <color theme="1"/>
        <rFont val="Calibri"/>
        <family val="2"/>
        <scheme val="minor"/>
      </rPr>
      <t>, the threshold for job creation for a manufacturing project.</t>
    </r>
  </si>
  <si>
    <t>With 56 on 3/12/15, and 10 net new jobs, the company would need to show 66 jobs for more than six months in 2016.</t>
  </si>
  <si>
    <r>
      <t xml:space="preserve">Only 64 jobs are indicated for more than six months in 2016, resulting in </t>
    </r>
    <r>
      <rPr>
        <b/>
        <sz val="11"/>
        <rFont val="Calibri"/>
        <family val="2"/>
      </rPr>
      <t>8 net new jobs</t>
    </r>
    <r>
      <rPr>
        <sz val="11"/>
        <rFont val="Calibri"/>
        <family val="2"/>
      </rPr>
      <t>.</t>
    </r>
  </si>
  <si>
    <t>No credit can be issued because the minimum threshold was not met.</t>
  </si>
  <si>
    <t>With 56 on 3/12/15, and 20 net new jobs, the company would need to show 76 jobs for more than six months in 2016.</t>
  </si>
  <si>
    <r>
      <t xml:space="preserve">For </t>
    </r>
    <r>
      <rPr>
        <b/>
        <sz val="11"/>
        <rFont val="Calibri"/>
        <family val="2"/>
      </rPr>
      <t>2017</t>
    </r>
    <r>
      <rPr>
        <sz val="11"/>
        <rFont val="Calibri"/>
        <family val="2"/>
      </rPr>
      <t xml:space="preserve">, the company committed to the creation of </t>
    </r>
    <r>
      <rPr>
        <b/>
        <sz val="11"/>
        <rFont val="Calibri"/>
        <family val="2"/>
      </rPr>
      <t>20 net new jobs</t>
    </r>
    <r>
      <rPr>
        <sz val="11"/>
        <rFont val="Calibri"/>
        <family val="2"/>
      </rPr>
      <t>.</t>
    </r>
  </si>
  <si>
    <r>
      <t xml:space="preserve">76 jobs are indicated for more than six months in 2017, resulting in </t>
    </r>
    <r>
      <rPr>
        <b/>
        <sz val="11"/>
        <rFont val="Calibri"/>
        <family val="2"/>
      </rPr>
      <t>20 net new jobs</t>
    </r>
    <r>
      <rPr>
        <sz val="11"/>
        <rFont val="Calibri"/>
        <family val="2"/>
      </rPr>
      <t>.</t>
    </r>
  </si>
  <si>
    <t>A credit can be issued for 2017.</t>
  </si>
  <si>
    <r>
      <t xml:space="preserve">For </t>
    </r>
    <r>
      <rPr>
        <b/>
        <sz val="11"/>
        <rFont val="Calibri"/>
        <family val="2"/>
      </rPr>
      <t>2018</t>
    </r>
    <r>
      <rPr>
        <sz val="11"/>
        <rFont val="Calibri"/>
        <family val="2"/>
      </rPr>
      <t xml:space="preserve">, the company committed to the creation of </t>
    </r>
    <r>
      <rPr>
        <b/>
        <sz val="11"/>
        <rFont val="Calibri"/>
        <family val="2"/>
      </rPr>
      <t>30 net new jobs</t>
    </r>
    <r>
      <rPr>
        <sz val="11"/>
        <rFont val="Calibri"/>
        <family val="2"/>
      </rPr>
      <t>.</t>
    </r>
  </si>
  <si>
    <t>With 56 on 3/12/15, and 30 net new jobs, the company would need to show 86 jobs for more than six months in 2018.</t>
  </si>
  <si>
    <r>
      <t xml:space="preserve">80 jobs are indicated for more than six months in 2018, resulting in </t>
    </r>
    <r>
      <rPr>
        <b/>
        <sz val="11"/>
        <rFont val="Calibri"/>
        <family val="2"/>
      </rPr>
      <t>24 net new jobs</t>
    </r>
    <r>
      <rPr>
        <sz val="11"/>
        <rFont val="Calibri"/>
        <family val="2"/>
      </rPr>
      <t>, 80% of their job commitment for 2018.</t>
    </r>
  </si>
  <si>
    <t>The law allows for a prorated credits when at least 75% of the job commiment is realized.  The company made 80% of their job commitment.  A credit can be issued for 2018, equaling 80% of their credit for 2018 indicated in their schedule of benefits.</t>
  </si>
  <si>
    <t>John Smith is hired for the new position of Junior Machinist on 4/23/15 and entered on Attachment A.  Eighteen months later, he was promoted to Senior Machinist, which is also a “new” position. </t>
  </si>
  <si>
    <t xml:space="preserve">The Senior Machinist position is a promotion, with the Junior Machinist position vacancy not to be filled.  Mr. Smith can continue to be tracked on Attachment A, now as a Senior Machinist. </t>
  </si>
  <si>
    <t>If the Junior Machinist position is filled, both the Senior Machinist and Junior Machinist would be tracked on Attachment A as Net New Jobs.</t>
  </si>
  <si>
    <t>Patricia Bowen is hired as a production worker on 5/20/15 and works 28 hours per week.  William Casey is hired as a production worker on 6/1/15 and works 30 hours per week.</t>
  </si>
  <si>
    <t>Ms. Bowen and Mr. Casey can be combined as one net new job.</t>
  </si>
  <si>
    <t>Thirty-five hours per week requirement</t>
  </si>
  <si>
    <t>Promotions</t>
  </si>
  <si>
    <t>Filling an existing job</t>
  </si>
  <si>
    <t>Turnover</t>
  </si>
  <si>
    <t xml:space="preserve">John Parker is hired in a newly created position of Customer Account Manager on 3/15/15, and is terminated on 7/12/15.  Stella Carter is hired as a Customer Account Manager on 7/15/15, and is terminated on 11/20/15.  </t>
  </si>
  <si>
    <t>This same position is then filled by Sandra Ramos on 12/1/15.  The position of Customer Account Manager was filled for more than six months of the year, and may be counted as one net new job.</t>
  </si>
  <si>
    <t>What is a net new job?</t>
  </si>
  <si>
    <t>Which employees can be counted?</t>
  </si>
  <si>
    <t>How are net new jobs calculated?</t>
  </si>
  <si>
    <r>
      <t xml:space="preserve">Total Gross Wages Paid January 1st through December 31st.  </t>
    </r>
    <r>
      <rPr>
        <b/>
        <sz val="11"/>
        <color rgb="FFFF0000"/>
        <rFont val="Calibri"/>
        <family val="2"/>
        <scheme val="minor"/>
      </rPr>
      <t>Gross Wages do not include benefits.</t>
    </r>
  </si>
  <si>
    <t>Enter the average hours per week worked for each employee listed.</t>
  </si>
  <si>
    <t>What is my employment base?</t>
  </si>
  <si>
    <t xml:space="preserve">Employment Base </t>
  </si>
  <si>
    <t>The Certificate of Eligibility Issue Date is found on the Initial Employment Report.</t>
  </si>
  <si>
    <t>What is a Full-Time Equivalent (FTE)?</t>
  </si>
  <si>
    <t>Certificate of Eligibility Issue Date:  3/12/15</t>
  </si>
  <si>
    <t>The employment base calculated as the average of the employment in New York State for each of the four quarters immediately prior to the Certificate of Eligibility Issue Date ( the date the company was admitted into the Excelsior Jobs Program).</t>
  </si>
  <si>
    <t>FTEs are either  full-time  jobs  or  equivalent  to a full-time job requiring at least thirty-five hours per week.</t>
  </si>
  <si>
    <t>For example, one Part-Time Customer Account Manager that works 28 hours per week, combined with another Part-Time Customer Account Manager working 20 hours per week, will equal one FTE.</t>
  </si>
  <si>
    <r>
      <t xml:space="preserve">a.  Full-Time Jobs </t>
    </r>
    <r>
      <rPr>
        <sz val="10"/>
        <rFont val="Calibri"/>
        <family val="2"/>
      </rPr>
      <t/>
    </r>
  </si>
  <si>
    <t>Total number of employees that have worked 35 or more hours per week</t>
  </si>
  <si>
    <t>Total number of employees that have worked less than 35 hours per week</t>
  </si>
  <si>
    <r>
      <t xml:space="preserve">c.  Full-Time Equivalents (FTEs) </t>
    </r>
    <r>
      <rPr>
        <b/>
        <sz val="10"/>
        <color rgb="FFFF0000"/>
        <rFont val="Calibri"/>
        <family val="2"/>
      </rPr>
      <t>of above Part-Time Jobs</t>
    </r>
  </si>
  <si>
    <r>
      <t xml:space="preserve">Employees filling </t>
    </r>
    <r>
      <rPr>
        <b/>
        <sz val="12"/>
        <color theme="1"/>
        <rFont val="Calibri"/>
        <family val="2"/>
        <scheme val="minor"/>
      </rPr>
      <t>a job</t>
    </r>
    <r>
      <rPr>
        <sz val="12"/>
        <color theme="1"/>
        <rFont val="Calibri"/>
        <family val="2"/>
        <scheme val="minor"/>
      </rPr>
      <t xml:space="preserve"> </t>
    </r>
    <r>
      <rPr>
        <b/>
        <sz val="12"/>
        <color theme="1"/>
        <rFont val="Calibri"/>
        <family val="2"/>
        <scheme val="minor"/>
      </rPr>
      <t>created</t>
    </r>
    <r>
      <rPr>
        <sz val="12"/>
        <color theme="1"/>
        <rFont val="Calibri"/>
        <family val="2"/>
        <scheme val="minor"/>
      </rPr>
      <t xml:space="preserve"> after the Certificate of Eligibility Issue Date can be counted.  Do not include employees filling a job that existed prior to that date.</t>
    </r>
  </si>
  <si>
    <r>
      <t xml:space="preserve">The new job must be filled for </t>
    </r>
    <r>
      <rPr>
        <b/>
        <sz val="12"/>
        <color theme="1"/>
        <rFont val="Calibri"/>
        <family val="2"/>
        <scheme val="minor"/>
      </rPr>
      <t>more than 6 months</t>
    </r>
    <r>
      <rPr>
        <sz val="12"/>
        <color theme="1"/>
        <rFont val="Calibri"/>
        <family val="2"/>
        <scheme val="minor"/>
      </rPr>
      <t>.</t>
    </r>
  </si>
  <si>
    <t>First, the Benefit Year Employment must exceed the Employment Base.</t>
  </si>
  <si>
    <t>Average (Quarters)</t>
  </si>
  <si>
    <r>
      <t>b.  Part-Time Jobs</t>
    </r>
    <r>
      <rPr>
        <b/>
        <sz val="9"/>
        <rFont val="Calibri"/>
        <family val="2"/>
      </rPr>
      <t xml:space="preserve"> </t>
    </r>
    <r>
      <rPr>
        <i/>
        <sz val="9"/>
        <rFont val="Calibri"/>
        <family val="2"/>
      </rPr>
      <t xml:space="preserve">(Employees that have worked less than 35 hours per week) </t>
    </r>
  </si>
  <si>
    <t xml:space="preserve">                                    Benefit year employment from NYS-45   (guidance for job creation)</t>
  </si>
  <si>
    <t xml:space="preserve">                                                                FT + PT from Performance Report tab</t>
  </si>
  <si>
    <t>Leanna Defrancesco</t>
  </si>
  <si>
    <t>Samantha Wakefield</t>
  </si>
  <si>
    <t>Leanna.Defrancesco@esd.ny.gov</t>
  </si>
  <si>
    <t>Samantha.Wakefield@esd.ny.gov</t>
  </si>
  <si>
    <t>ExcelsiorJobsProgram@esd.ny.gov.</t>
  </si>
  <si>
    <t>(518) 292-5315</t>
  </si>
  <si>
    <t>(518) 292-5364</t>
  </si>
  <si>
    <t xml:space="preserve">     When you have completed the Performance Report, save the workbook and e-mail this workbook to</t>
  </si>
  <si>
    <t>Complete all sections of the Performance Report tab.  Information requested is shaded blue to facilitate completion.  Unshaded cells will compute automatically.</t>
  </si>
  <si>
    <t>Net new jobs are jobs created that are in excess of both the company’s employment as of the Certificate of Eligibility Issue Date and the company’s employment base.</t>
  </si>
  <si>
    <t>Please see the Net Net Jobs tab for information on qualifying new jobs.</t>
  </si>
  <si>
    <t>Do not include employees filling a job that existed prior to that date.</t>
  </si>
  <si>
    <t xml:space="preserve">Track employees hired on or after your Certificate of Eligibility Issue Date using the chart below.   </t>
  </si>
  <si>
    <t xml:space="preserve">List employees filling a job created after the Certificate of Eligibility Issue Date.  </t>
  </si>
  <si>
    <t>0/00/00</t>
  </si>
  <si>
    <t>Note:  The checklist on this tab MUST be completed.</t>
  </si>
  <si>
    <t xml:space="preserve">     Submit Forms NYS-45 for all four quarters and NYS-45-ATT for the fourth quarter of </t>
  </si>
  <si>
    <t xml:space="preserve">                       Submit receipt(s) from municipality for </t>
  </si>
  <si>
    <t xml:space="preserve">     Total Federal Credit for Increasing Research Activities you will be claiming for </t>
  </si>
  <si>
    <t xml:space="preserve">     Indicate the portion of the above Federal Credit for Increasing Research Activities attributable to R&amp;D activities conducted in New York State. </t>
  </si>
  <si>
    <t xml:space="preserve">     Total qualified research and development expenditures attributable to activities conducted in New York State for the Performance Report year.</t>
  </si>
  <si>
    <t>Note:  The checklist on this tab must be completed.</t>
  </si>
  <si>
    <t>Select</t>
  </si>
  <si>
    <t xml:space="preserve">affirm that information provided in this report, including any attachments, are true and correct, and the Performance Report Checklist has been completed.  </t>
  </si>
  <si>
    <t>INTERNAL REVENUE CODE SECTION 465 (B) (3) (C) – Related Person</t>
  </si>
  <si>
    <t xml:space="preserve">For purposes of clause (i), in applying section 267 (b) or 707 (b)(1), “10 percent” shall be substituted for “50 percent”. </t>
  </si>
  <si>
    <t xml:space="preserve">The persons referred to in subsection (a) are: </t>
  </si>
  <si>
    <t xml:space="preserve">(9) A person and an organization to which section 501 (relating to certain educational and charitable organizations which are exempt from tax) applies and which is controlled directly or indirectly by such person or (if such person is an individual) by members of the family of such individual; </t>
  </si>
  <si>
    <t>OR</t>
  </si>
  <si>
    <t>No deduction shall be allowed in respect of losses from sales or exchanges of property (other than an interest in the partnership), directly or indirectly, between:</t>
  </si>
  <si>
    <t>§ 52. Special rules</t>
  </si>
  <si>
    <t xml:space="preserve">For purposes of this subpart, all employees of all corporations which are members of the same controlled group of corporations shall be treated as employed by a single employer. In any such case, the credit (if any) determined under section 51 (a) with respect to each such member shall be its proportionate share of the wages giving rise to such credit. For purposes of this subsection, the term “controlled group of corporations” has the meaning given to such term by section 1563 (a), except that— </t>
  </si>
  <si>
    <t xml:space="preserve">(2) the determination shall be made without regard to subsections (a)(4) and (e)(3)(C) of section 1563. </t>
  </si>
  <si>
    <t xml:space="preserve">For purposes of this subpart, under regulations prescribed by the Secretary— </t>
  </si>
  <si>
    <t>The regulations prescribed under this subsection shall be based on principles similar to the principles which apply in the case of subsection (a).</t>
  </si>
  <si>
    <r>
      <t>(C)</t>
    </r>
    <r>
      <rPr>
        <sz val="11"/>
        <color theme="1"/>
        <rFont val="Arial"/>
        <family val="2"/>
      </rPr>
      <t xml:space="preserve"> </t>
    </r>
    <r>
      <rPr>
        <b/>
        <sz val="11"/>
        <color theme="1"/>
        <rFont val="Arial"/>
        <family val="2"/>
      </rPr>
      <t xml:space="preserve">Related person – </t>
    </r>
    <r>
      <rPr>
        <sz val="11"/>
        <color theme="1"/>
        <rFont val="Arial"/>
        <family val="2"/>
      </rPr>
      <t>For purposes of this subsection</t>
    </r>
    <r>
      <rPr>
        <b/>
        <sz val="11"/>
        <color theme="1"/>
        <rFont val="Arial"/>
        <family val="2"/>
      </rPr>
      <t xml:space="preserve">, </t>
    </r>
    <r>
      <rPr>
        <sz val="11"/>
        <color theme="1"/>
        <rFont val="Arial"/>
        <family val="2"/>
      </rPr>
      <t>a person (hereinafter in this paragraph referred to as the “related person”) is related to any person if:</t>
    </r>
  </si>
  <si>
    <r>
      <t>(i)</t>
    </r>
    <r>
      <rPr>
        <sz val="11"/>
        <color theme="1"/>
        <rFont val="Arial"/>
        <family val="2"/>
      </rPr>
      <t xml:space="preserve"> the related person bears a relationship to such person specified in section 267 (b) or section 707 (b)(1), or </t>
    </r>
  </si>
  <si>
    <r>
      <t>(ii)</t>
    </r>
    <r>
      <rPr>
        <sz val="11"/>
        <color theme="1"/>
        <rFont val="Arial"/>
        <family val="2"/>
      </rPr>
      <t xml:space="preserve"> the related person and such person are engaged in trades or business under common control (within the meaning of subsections (a) and (b) of section 52). </t>
    </r>
  </si>
  <si>
    <r>
      <t>Section 267 (b)</t>
    </r>
    <r>
      <rPr>
        <sz val="11"/>
        <color theme="1"/>
        <rFont val="Arial"/>
        <family val="2"/>
      </rPr>
      <t xml:space="preserve"> </t>
    </r>
    <r>
      <rPr>
        <b/>
        <sz val="11"/>
        <color theme="1"/>
        <rFont val="Arial"/>
        <family val="2"/>
      </rPr>
      <t xml:space="preserve">Relationships </t>
    </r>
  </si>
  <si>
    <r>
      <t>(1)</t>
    </r>
    <r>
      <rPr>
        <sz val="11"/>
        <color theme="1"/>
        <rFont val="Arial"/>
        <family val="2"/>
      </rPr>
      <t xml:space="preserve"> Members of a family, as defined in subsection (c)(4); </t>
    </r>
  </si>
  <si>
    <r>
      <t>(2)</t>
    </r>
    <r>
      <rPr>
        <sz val="11"/>
        <color theme="1"/>
        <rFont val="Arial"/>
        <family val="2"/>
      </rPr>
      <t xml:space="preserve"> An individual and a corporation more than 50 percent in value of the outstanding stock of which is owned, directly or indirectly, by or for such individual; </t>
    </r>
  </si>
  <si>
    <r>
      <t>(3)</t>
    </r>
    <r>
      <rPr>
        <sz val="11"/>
        <color theme="1"/>
        <rFont val="Arial"/>
        <family val="2"/>
      </rPr>
      <t xml:space="preserve"> Two corporations which are members of the same controlled group (as defined in subsection (f)); </t>
    </r>
  </si>
  <si>
    <r>
      <t>(4)</t>
    </r>
    <r>
      <rPr>
        <sz val="11"/>
        <color theme="1"/>
        <rFont val="Arial"/>
        <family val="2"/>
      </rPr>
      <t xml:space="preserve"> A grantor and a fiduciary of any trust; </t>
    </r>
  </si>
  <si>
    <r>
      <t>(5)</t>
    </r>
    <r>
      <rPr>
        <sz val="11"/>
        <color theme="1"/>
        <rFont val="Arial"/>
        <family val="2"/>
      </rPr>
      <t xml:space="preserve"> A fiduciary of a trust and a fiduciary of another trust, if the same person is a grantor of both trusts; </t>
    </r>
  </si>
  <si>
    <r>
      <t>(6)</t>
    </r>
    <r>
      <rPr>
        <sz val="11"/>
        <color theme="1"/>
        <rFont val="Arial"/>
        <family val="2"/>
      </rPr>
      <t xml:space="preserve"> A fiduciary of a trust and a beneficiary of such trust; </t>
    </r>
  </si>
  <si>
    <r>
      <t>(7)</t>
    </r>
    <r>
      <rPr>
        <sz val="11"/>
        <color theme="1"/>
        <rFont val="Arial"/>
        <family val="2"/>
      </rPr>
      <t xml:space="preserve"> A fiduciary of a trust and a beneficiary of another trust, if the same person is a grantor of both trusts; </t>
    </r>
  </si>
  <si>
    <r>
      <t>(8)</t>
    </r>
    <r>
      <rPr>
        <sz val="11"/>
        <color theme="1"/>
        <rFont val="Arial"/>
        <family val="2"/>
      </rPr>
      <t xml:space="preserve"> A fiduciary of a trust and a corporation more than 50 percent in value of the outstanding stock of which is owned, directly or indirectly, by or for the trust or by or for a person who is a grantor of the trust; </t>
    </r>
  </si>
  <si>
    <r>
      <t>(10)</t>
    </r>
    <r>
      <rPr>
        <sz val="11"/>
        <color theme="1"/>
        <rFont val="Arial"/>
        <family val="2"/>
      </rPr>
      <t xml:space="preserve"> A corporation and a partnership if the same persons own— </t>
    </r>
  </si>
  <si>
    <r>
      <t>(A)</t>
    </r>
    <r>
      <rPr>
        <sz val="11"/>
        <color theme="1"/>
        <rFont val="Arial"/>
        <family val="2"/>
      </rPr>
      <t xml:space="preserve"> more than 50 percent in value of the outstanding stock of the corporation, and </t>
    </r>
  </si>
  <si>
    <r>
      <t>(B)</t>
    </r>
    <r>
      <rPr>
        <sz val="11"/>
        <color theme="1"/>
        <rFont val="Arial"/>
        <family val="2"/>
      </rPr>
      <t xml:space="preserve"> more than 50 percent of the capital interest, or the profits interest, in the partnership; </t>
    </r>
  </si>
  <si>
    <r>
      <t>(11)</t>
    </r>
    <r>
      <rPr>
        <sz val="11"/>
        <color theme="1"/>
        <rFont val="Arial"/>
        <family val="2"/>
      </rPr>
      <t xml:space="preserve"> An S corporation and another S corporation if the same persons own more than 50 percent in value of the outstanding stock of each corporation; </t>
    </r>
  </si>
  <si>
    <r>
      <t>(12)</t>
    </r>
    <r>
      <rPr>
        <sz val="11"/>
        <color theme="1"/>
        <rFont val="Arial"/>
        <family val="2"/>
      </rPr>
      <t xml:space="preserve"> An S corporation and a C corporation, if the same persons own more than 50 percent in value of the outstanding stock of each corporation; or </t>
    </r>
  </si>
  <si>
    <r>
      <t>(13)</t>
    </r>
    <r>
      <rPr>
        <sz val="11"/>
        <color theme="1"/>
        <rFont val="Arial"/>
        <family val="2"/>
      </rPr>
      <t xml:space="preserve"> Except in the case of a sale or exchange in satisfaction of a pecuniary bequest, an executor of an estate and a beneficiary of such estate. </t>
    </r>
  </si>
  <si>
    <r>
      <t>§ 707(b)</t>
    </r>
    <r>
      <rPr>
        <sz val="11"/>
        <color theme="1"/>
        <rFont val="Arial"/>
        <family val="2"/>
      </rPr>
      <t xml:space="preserve"> </t>
    </r>
    <r>
      <rPr>
        <b/>
        <sz val="11"/>
        <color theme="1"/>
        <rFont val="Arial"/>
        <family val="2"/>
      </rPr>
      <t xml:space="preserve">Certain sales or exchanges of property with respect to controlled partnerships </t>
    </r>
  </si>
  <si>
    <r>
      <t>(1)</t>
    </r>
    <r>
      <rPr>
        <sz val="11"/>
        <color theme="1"/>
        <rFont val="Arial"/>
        <family val="2"/>
      </rPr>
      <t xml:space="preserve"> </t>
    </r>
    <r>
      <rPr>
        <b/>
        <sz val="11"/>
        <color theme="1"/>
        <rFont val="Arial"/>
        <family val="2"/>
      </rPr>
      <t xml:space="preserve">Losses disallowed </t>
    </r>
  </si>
  <si>
    <r>
      <t>(A)</t>
    </r>
    <r>
      <rPr>
        <sz val="11"/>
        <color theme="1"/>
        <rFont val="Arial"/>
        <family val="2"/>
      </rPr>
      <t xml:space="preserve"> a partnership and a person owning, directly or indirectly, more than 50 percent of the capital interest, or the profits interest, in such partnership, or </t>
    </r>
  </si>
  <si>
    <r>
      <t>(B)</t>
    </r>
    <r>
      <rPr>
        <sz val="11"/>
        <color theme="1"/>
        <rFont val="Arial"/>
        <family val="2"/>
      </rPr>
      <t xml:space="preserve"> two partnerships in which the same persons own, directly or indirectly, more than 50 percent of the capital interests or profits interests. </t>
    </r>
  </si>
  <si>
    <r>
      <t xml:space="preserve">In the case of a subsequent sale or exchange by a transferee described in this paragraph, section </t>
    </r>
    <r>
      <rPr>
        <sz val="11"/>
        <rFont val="Arial"/>
        <family val="2"/>
      </rPr>
      <t>267</t>
    </r>
    <r>
      <rPr>
        <sz val="11"/>
        <color theme="1"/>
        <rFont val="Arial"/>
        <family val="2"/>
      </rPr>
      <t xml:space="preserve"> </t>
    </r>
    <r>
      <rPr>
        <sz val="11"/>
        <rFont val="Arial"/>
        <family val="2"/>
      </rPr>
      <t>(d)</t>
    </r>
    <r>
      <rPr>
        <sz val="11"/>
        <color theme="1"/>
        <rFont val="Arial"/>
        <family val="2"/>
      </rPr>
      <t xml:space="preserve"> shall be applicable as if the loss were disallowed under section </t>
    </r>
    <r>
      <rPr>
        <sz val="11"/>
        <rFont val="Arial"/>
        <family val="2"/>
      </rPr>
      <t>267</t>
    </r>
    <r>
      <rPr>
        <sz val="11"/>
        <color theme="1"/>
        <rFont val="Arial"/>
        <family val="2"/>
      </rPr>
      <t xml:space="preserve"> </t>
    </r>
    <r>
      <rPr>
        <sz val="11"/>
        <rFont val="Arial"/>
        <family val="2"/>
      </rPr>
      <t>(a)(1)</t>
    </r>
    <r>
      <rPr>
        <sz val="11"/>
        <color theme="1"/>
        <rFont val="Arial"/>
        <family val="2"/>
      </rPr>
      <t xml:space="preserve">. For purposes of section </t>
    </r>
    <r>
      <rPr>
        <sz val="11"/>
        <rFont val="Arial"/>
        <family val="2"/>
      </rPr>
      <t>267</t>
    </r>
    <r>
      <rPr>
        <sz val="11"/>
        <color theme="1"/>
        <rFont val="Arial"/>
        <family val="2"/>
      </rPr>
      <t xml:space="preserve"> </t>
    </r>
    <r>
      <rPr>
        <sz val="11"/>
        <rFont val="Arial"/>
        <family val="2"/>
      </rPr>
      <t>(a)(2)</t>
    </r>
    <r>
      <rPr>
        <sz val="11"/>
        <color theme="1"/>
        <rFont val="Arial"/>
        <family val="2"/>
      </rPr>
      <t xml:space="preserve">, partnerships described in subparagraph (B) of this paragraph shall be treated as persons specified in section </t>
    </r>
    <r>
      <rPr>
        <sz val="11"/>
        <rFont val="Arial"/>
        <family val="2"/>
      </rPr>
      <t>267</t>
    </r>
    <r>
      <rPr>
        <sz val="11"/>
        <color theme="1"/>
        <rFont val="Arial"/>
        <family val="2"/>
      </rPr>
      <t>(b)</t>
    </r>
  </si>
  <si>
    <r>
      <t xml:space="preserve"> (a)</t>
    </r>
    <r>
      <rPr>
        <sz val="11"/>
        <color theme="1"/>
        <rFont val="Arial"/>
        <family val="2"/>
      </rPr>
      <t xml:space="preserve"> </t>
    </r>
    <r>
      <rPr>
        <b/>
        <sz val="11"/>
        <color theme="1"/>
        <rFont val="Arial"/>
        <family val="2"/>
      </rPr>
      <t xml:space="preserve">Controlled group of corporations </t>
    </r>
  </si>
  <si>
    <r>
      <t>(1)</t>
    </r>
    <r>
      <rPr>
        <sz val="11"/>
        <color theme="1"/>
        <rFont val="Arial"/>
        <family val="2"/>
      </rPr>
      <t xml:space="preserve"> “more than 50 percent” shall be substituted for “at least 80 percent” each place it appears in section 1563 (a)(1), and </t>
    </r>
  </si>
  <si>
    <r>
      <t>(b)</t>
    </r>
    <r>
      <rPr>
        <sz val="11"/>
        <color theme="1"/>
        <rFont val="Arial"/>
        <family val="2"/>
      </rPr>
      <t xml:space="preserve"> </t>
    </r>
    <r>
      <rPr>
        <b/>
        <sz val="11"/>
        <color theme="1"/>
        <rFont val="Arial"/>
        <family val="2"/>
      </rPr>
      <t xml:space="preserve">Employees of partnerships, proprietorships, etc., which are under common control </t>
    </r>
  </si>
  <si>
    <r>
      <t>(1)</t>
    </r>
    <r>
      <rPr>
        <sz val="11"/>
        <color theme="1"/>
        <rFont val="Arial"/>
        <family val="2"/>
      </rPr>
      <t xml:space="preserve"> all employees of trades or business (whether or not incorporated) which are under common control shall be treated as employed by a single employer, and </t>
    </r>
  </si>
  <si>
    <r>
      <t>(2)</t>
    </r>
    <r>
      <rPr>
        <sz val="11"/>
        <color theme="1"/>
        <rFont val="Arial"/>
        <family val="2"/>
      </rPr>
      <t xml:space="preserve"> the credit (if any) determined under section 51 (a) with respect to each trade or business shall be its proportionate share of the wages giving rise to such credit. </t>
    </r>
  </si>
  <si>
    <t>Related Person Employment tab:</t>
  </si>
  <si>
    <t>Net New Jobs tab:</t>
  </si>
  <si>
    <t>Information on how Net new Jobs are counted.</t>
  </si>
  <si>
    <t>Track the employment of all Related Persons/Entites.</t>
  </si>
  <si>
    <t>Net new job code</t>
  </si>
  <si>
    <t>(ii) have not been transferred from employment with  another  business located in this state through an acquisition, merger, consolidation or other reorganization of businesses including from a related entity in this state,</t>
  </si>
  <si>
    <t>Nick Sarchioto</t>
  </si>
  <si>
    <t>(518) 292-5708</t>
  </si>
  <si>
    <t>Nicholas.Sarchioto@esd.ny.gov</t>
  </si>
  <si>
    <t>Related Persons Employment</t>
  </si>
  <si>
    <t>Enter the number of employees for each quarter as stated on the NYS-45 for each Related Person/Entity.</t>
  </si>
  <si>
    <t>The purpose of requesting this information is to identify business entity(ies) that are related to the certified entity,  including the employment numbers, in order to determine whether jobs have been transferred from a “related person” in this State. The definition for a related person can be found on the Related Person Definition tab of this workbook.</t>
  </si>
  <si>
    <t>NOTE:  ESD may request the NYS 45s of the Related Person/Entity.</t>
  </si>
  <si>
    <t>Name of Related Person/Entity</t>
  </si>
  <si>
    <t>FEIN</t>
  </si>
  <si>
    <t>QTR 1</t>
  </si>
  <si>
    <t>QTR 2</t>
  </si>
  <si>
    <t>QTR 3</t>
  </si>
  <si>
    <t>QTR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</si>
</sst>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quot;$&quot;#,##0"/>
    <numFmt numFmtId="166" formatCode="mm/dd/yy;@"/>
  </numFmts>
  <fonts count="85" x14ac:knownFonts="1">
    <font>
      <sz val="11"/>
      <color theme="1"/>
      <name val="Calibri"/>
      <family val="2"/>
      <scheme val="minor"/>
    </font>
    <font>
      <sz val="11"/>
      <color theme="1"/>
      <name val="Arial"/>
      <family val="2"/>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font>
    <font>
      <sz val="11"/>
      <name val="Calibri"/>
      <family val="2"/>
    </font>
    <font>
      <u/>
      <sz val="11"/>
      <color theme="10"/>
      <name val="Calibri"/>
      <family val="2"/>
    </font>
    <font>
      <sz val="8"/>
      <name val="Calibri"/>
      <family val="2"/>
    </font>
    <font>
      <b/>
      <sz val="12"/>
      <name val="Calibri"/>
      <family val="2"/>
    </font>
    <font>
      <b/>
      <sz val="10"/>
      <name val="Calibri"/>
      <family val="2"/>
    </font>
    <font>
      <sz val="10"/>
      <name val="Calibri"/>
      <family val="2"/>
    </font>
    <font>
      <sz val="10"/>
      <color theme="1"/>
      <name val="Calibri"/>
      <family val="2"/>
    </font>
    <font>
      <vertAlign val="superscript"/>
      <sz val="10"/>
      <color theme="1"/>
      <name val="Calibri"/>
      <family val="2"/>
    </font>
    <font>
      <b/>
      <sz val="9"/>
      <name val="Calibri"/>
      <family val="2"/>
    </font>
    <font>
      <b/>
      <sz val="14"/>
      <color theme="1"/>
      <name val="Palatino Linotype"/>
      <family val="1"/>
    </font>
    <font>
      <i/>
      <sz val="20"/>
      <color theme="1"/>
      <name val="Palatino Linotype"/>
      <family val="1"/>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sz val="11"/>
      <color theme="1"/>
      <name val="Calibri"/>
      <family val="2"/>
    </font>
    <font>
      <i/>
      <sz val="9"/>
      <name val="Calibri"/>
      <family val="2"/>
    </font>
    <font>
      <b/>
      <sz val="14"/>
      <color theme="1"/>
      <name val="Calibri"/>
      <family val="2"/>
    </font>
    <font>
      <i/>
      <sz val="10"/>
      <color theme="1"/>
      <name val="Calibri"/>
      <family val="2"/>
    </font>
    <font>
      <b/>
      <sz val="11"/>
      <color theme="1"/>
      <name val="Calibri"/>
      <family val="2"/>
    </font>
    <font>
      <i/>
      <sz val="9"/>
      <color theme="1"/>
      <name val="Calibri"/>
      <family val="2"/>
    </font>
    <font>
      <sz val="9"/>
      <color theme="1"/>
      <name val="Calibri"/>
      <family val="2"/>
    </font>
    <font>
      <sz val="7"/>
      <color theme="1"/>
      <name val="Times New Roman"/>
      <family val="1"/>
    </font>
    <font>
      <sz val="12"/>
      <color theme="1"/>
      <name val="Calibri"/>
      <family val="2"/>
    </font>
    <font>
      <sz val="11"/>
      <color rgb="FF222222"/>
      <name val="Calibri"/>
      <family val="2"/>
    </font>
    <font>
      <sz val="12"/>
      <color rgb="FF808080"/>
      <name val="Times New Roman"/>
      <family val="1"/>
    </font>
    <font>
      <b/>
      <i/>
      <sz val="14"/>
      <color theme="1"/>
      <name val="Palatino Linotype"/>
      <family val="1"/>
    </font>
    <font>
      <b/>
      <sz val="14"/>
      <name val="Calibri"/>
      <family val="2"/>
    </font>
    <font>
      <b/>
      <sz val="10"/>
      <color rgb="FF000000"/>
      <name val="Calibri"/>
      <family val="2"/>
    </font>
    <font>
      <sz val="10"/>
      <color rgb="FF000000"/>
      <name val="Calibri"/>
      <family val="2"/>
    </font>
    <font>
      <i/>
      <sz val="10"/>
      <color rgb="FF000000"/>
      <name val="Calibri"/>
      <family val="2"/>
    </font>
    <font>
      <b/>
      <i/>
      <sz val="11"/>
      <color theme="1"/>
      <name val="Palatino Linotype"/>
      <family val="1"/>
    </font>
    <font>
      <b/>
      <sz val="11"/>
      <color rgb="FF000000"/>
      <name val="Calibri"/>
      <family val="2"/>
    </font>
    <font>
      <sz val="11"/>
      <color rgb="FF000000"/>
      <name val="Calibri"/>
      <family val="2"/>
    </font>
    <font>
      <sz val="9"/>
      <color theme="1"/>
      <name val="Calibri"/>
      <family val="2"/>
      <scheme val="minor"/>
    </font>
    <font>
      <b/>
      <sz val="9"/>
      <color theme="1"/>
      <name val="Calibri"/>
      <family val="2"/>
    </font>
    <font>
      <b/>
      <sz val="9"/>
      <color rgb="FF808080"/>
      <name val="Calibri"/>
      <family val="2"/>
    </font>
    <font>
      <b/>
      <sz val="9"/>
      <color rgb="FF000000"/>
      <name val="Calibri"/>
      <family val="2"/>
    </font>
    <font>
      <b/>
      <sz val="9"/>
      <color rgb="FFFF0000"/>
      <name val="Calibri"/>
      <family val="2"/>
    </font>
    <font>
      <b/>
      <i/>
      <sz val="9"/>
      <color theme="1"/>
      <name val="Calibri"/>
      <family val="2"/>
    </font>
    <font>
      <b/>
      <sz val="8"/>
      <color theme="1"/>
      <name val="Calibri"/>
      <family val="2"/>
    </font>
    <font>
      <b/>
      <sz val="10"/>
      <color theme="1"/>
      <name val="Calibri"/>
      <family val="2"/>
    </font>
    <font>
      <sz val="9"/>
      <color rgb="FF000000"/>
      <name val="Calibri"/>
      <family val="2"/>
    </font>
    <font>
      <b/>
      <sz val="8"/>
      <color rgb="FF000000"/>
      <name val="Calibri"/>
      <family val="2"/>
    </font>
    <font>
      <sz val="12"/>
      <color theme="1"/>
      <name val="Calibri"/>
      <family val="2"/>
      <scheme val="minor"/>
    </font>
    <font>
      <b/>
      <i/>
      <sz val="11"/>
      <name val="Calibri"/>
      <family val="2"/>
      <scheme val="minor"/>
    </font>
    <font>
      <b/>
      <i/>
      <sz val="11"/>
      <name val="Calibri"/>
      <family val="2"/>
    </font>
    <font>
      <i/>
      <sz val="11"/>
      <color rgb="FFFF0000"/>
      <name val="Calibri"/>
      <family val="2"/>
      <scheme val="minor"/>
    </font>
    <font>
      <i/>
      <sz val="10"/>
      <color rgb="FFFF0000"/>
      <name val="Calibri"/>
      <family val="2"/>
      <scheme val="minor"/>
    </font>
    <font>
      <b/>
      <sz val="8"/>
      <color theme="1"/>
      <name val="Calibri"/>
      <family val="2"/>
      <scheme val="minor"/>
    </font>
    <font>
      <i/>
      <sz val="20"/>
      <color theme="8" tint="-0.499984740745262"/>
      <name val="Palatino Linotype"/>
      <family val="1"/>
    </font>
    <font>
      <i/>
      <sz val="18"/>
      <color theme="8" tint="-0.499984740745262"/>
      <name val="Palatino Linotype"/>
      <family val="1"/>
    </font>
    <font>
      <sz val="11"/>
      <color theme="8" tint="-0.499984740745262"/>
      <name val="Calibri"/>
      <family val="2"/>
      <scheme val="minor"/>
    </font>
    <font>
      <b/>
      <i/>
      <sz val="20"/>
      <color theme="8" tint="-0.499984740745262"/>
      <name val="Palatino Linotype"/>
      <family val="1"/>
    </font>
    <font>
      <b/>
      <i/>
      <sz val="14"/>
      <color theme="8" tint="-0.499984740745262"/>
      <name val="Palatino Linotype"/>
      <family val="1"/>
    </font>
    <font>
      <i/>
      <sz val="11"/>
      <color rgb="FFFF0000"/>
      <name val="Calibri"/>
      <family val="2"/>
    </font>
    <font>
      <sz val="11"/>
      <color rgb="FFFF0000"/>
      <name val="Calibri"/>
      <family val="2"/>
      <scheme val="minor"/>
    </font>
    <font>
      <sz val="11"/>
      <color rgb="FF000000"/>
      <name val="Calibri"/>
      <family val="2"/>
      <scheme val="minor"/>
    </font>
    <font>
      <b/>
      <sz val="11"/>
      <color rgb="FFFF0000"/>
      <name val="Calibri"/>
      <family val="2"/>
      <scheme val="minor"/>
    </font>
    <font>
      <b/>
      <sz val="14"/>
      <color theme="8" tint="-0.499984740745262"/>
      <name val="Arial"/>
      <family val="2"/>
    </font>
    <font>
      <sz val="14"/>
      <color theme="1"/>
      <name val="Calibri"/>
      <family val="2"/>
      <scheme val="minor"/>
    </font>
    <font>
      <sz val="11"/>
      <color rgb="FF0070C0"/>
      <name val="Calibri"/>
      <family val="2"/>
      <scheme val="minor"/>
    </font>
    <font>
      <u/>
      <sz val="11"/>
      <color rgb="FF0070C0"/>
      <name val="Calibri"/>
      <family val="2"/>
    </font>
    <font>
      <i/>
      <sz val="14"/>
      <color theme="1"/>
      <name val="Calibri"/>
      <family val="2"/>
      <scheme val="minor"/>
    </font>
    <font>
      <sz val="11"/>
      <color rgb="FFFF0000"/>
      <name val="Calibri"/>
      <family val="2"/>
    </font>
    <font>
      <sz val="9"/>
      <color rgb="FFFF0000"/>
      <name val="Calibri"/>
      <family val="2"/>
    </font>
    <font>
      <sz val="12"/>
      <color rgb="FFFF0000"/>
      <name val="Franklin Gothic Medium Cond"/>
      <family val="2"/>
    </font>
    <font>
      <b/>
      <sz val="10"/>
      <color rgb="FFFF0000"/>
      <name val="Calibri"/>
      <family val="2"/>
    </font>
    <font>
      <sz val="8"/>
      <color theme="1"/>
      <name val="Calibri"/>
      <family val="2"/>
    </font>
    <font>
      <b/>
      <i/>
      <sz val="12"/>
      <color rgb="FFFF0000"/>
      <name val="Calibri"/>
      <family val="2"/>
      <scheme val="minor"/>
    </font>
    <font>
      <u/>
      <sz val="12"/>
      <color rgb="FF0070C0"/>
      <name val="Calibri"/>
      <family val="2"/>
    </font>
    <font>
      <b/>
      <sz val="11"/>
      <color theme="1"/>
      <name val="Arial"/>
      <family val="2"/>
    </font>
    <font>
      <sz val="11"/>
      <color theme="1"/>
      <name val="Arial"/>
      <family val="2"/>
    </font>
    <font>
      <sz val="11"/>
      <name val="Arial"/>
      <family val="2"/>
    </font>
    <font>
      <b/>
      <sz val="11"/>
      <name val="Arial"/>
      <family val="2"/>
    </font>
    <font>
      <sz val="9"/>
      <color indexed="81"/>
      <name val="Tahoma"/>
      <family val="2"/>
    </font>
    <font>
      <b/>
      <sz val="9"/>
      <color indexed="81"/>
      <name val="Tahoma"/>
      <family val="2"/>
    </font>
    <font>
      <i/>
      <sz val="9"/>
      <color theme="1"/>
      <name val="Calibri"/>
      <family val="2"/>
      <scheme val="minor"/>
    </font>
    <font>
      <sz val="10"/>
      <color rgb="FF000000"/>
      <name val="Arial"/>
      <family val="2"/>
    </font>
  </fonts>
  <fills count="16">
    <fill>
      <patternFill patternType="none"/>
    </fill>
    <fill>
      <patternFill patternType="gray125"/>
    </fill>
    <fill>
      <patternFill patternType="solid">
        <fgColor theme="2" tint="-0.24997711111789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B88C00"/>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322">
    <xf numFmtId="0" fontId="0" fillId="0" borderId="0" xfId="0"/>
    <xf numFmtId="0" fontId="2" fillId="0" borderId="0" xfId="0" applyFont="1" applyProtection="1"/>
    <xf numFmtId="0" fontId="0" fillId="0" borderId="0" xfId="0" applyProtection="1"/>
    <xf numFmtId="0" fontId="0" fillId="0" borderId="0" xfId="0" applyFont="1" applyProtection="1"/>
    <xf numFmtId="0" fontId="0" fillId="0" borderId="0" xfId="0" applyAlignment="1">
      <alignment horizontal="centerContinuous"/>
    </xf>
    <xf numFmtId="0" fontId="7" fillId="0" borderId="0" xfId="1" applyAlignment="1" applyProtection="1">
      <alignment horizontal="left" indent="5"/>
    </xf>
    <xf numFmtId="0" fontId="2" fillId="0" borderId="0" xfId="0" applyFont="1"/>
    <xf numFmtId="0" fontId="2" fillId="0" borderId="1" xfId="0" applyFont="1" applyBorder="1" applyProtection="1">
      <protection locked="0"/>
    </xf>
    <xf numFmtId="0" fontId="0" fillId="0" borderId="2" xfId="0" applyBorder="1" applyProtection="1">
      <protection locked="0"/>
    </xf>
    <xf numFmtId="0" fontId="0" fillId="0" borderId="3" xfId="0" applyBorder="1" applyProtection="1">
      <protection locked="0"/>
    </xf>
    <xf numFmtId="165" fontId="2" fillId="0" borderId="1" xfId="0" applyNumberFormat="1" applyFont="1" applyBorder="1" applyProtection="1">
      <protection locked="0"/>
    </xf>
    <xf numFmtId="0" fontId="17" fillId="0" borderId="0" xfId="0" applyFont="1"/>
    <xf numFmtId="0" fontId="12" fillId="3" borderId="1" xfId="0" applyFont="1" applyFill="1" applyBorder="1" applyAlignment="1">
      <alignment vertical="center" wrapText="1"/>
    </xf>
    <xf numFmtId="0" fontId="10" fillId="4" borderId="1" xfId="0" applyFont="1" applyFill="1" applyBorder="1" applyAlignment="1">
      <alignment vertical="center" wrapText="1"/>
    </xf>
    <xf numFmtId="0" fontId="0" fillId="0" borderId="0" xfId="0" applyAlignment="1">
      <alignment horizontal="center"/>
    </xf>
    <xf numFmtId="0" fontId="12" fillId="3" borderId="1"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xf>
    <xf numFmtId="0" fontId="9" fillId="0" borderId="0" xfId="0" applyFont="1" applyAlignment="1">
      <alignment horizontal="left" vertical="center"/>
    </xf>
    <xf numFmtId="0" fontId="10" fillId="4" borderId="5" xfId="0" applyFont="1" applyFill="1" applyBorder="1" applyAlignment="1">
      <alignment vertical="center" wrapText="1"/>
    </xf>
    <xf numFmtId="0" fontId="10" fillId="4" borderId="4" xfId="0" applyFont="1" applyFill="1" applyBorder="1" applyAlignment="1">
      <alignment vertical="center" wrapText="1"/>
    </xf>
    <xf numFmtId="0" fontId="4" fillId="0" borderId="0" xfId="0" applyFont="1" applyAlignment="1">
      <alignment horizontal="left"/>
    </xf>
    <xf numFmtId="0" fontId="19" fillId="0" borderId="0" xfId="0" applyFont="1"/>
    <xf numFmtId="0" fontId="0" fillId="0" borderId="0" xfId="0" applyAlignment="1"/>
    <xf numFmtId="0" fontId="0" fillId="6" borderId="1" xfId="0" applyFill="1" applyBorder="1" applyAlignment="1" applyProtection="1">
      <alignment horizontal="center"/>
      <protection locked="0"/>
    </xf>
    <xf numFmtId="0" fontId="21" fillId="0" borderId="0" xfId="0" applyFont="1"/>
    <xf numFmtId="0" fontId="0" fillId="0" borderId="0" xfId="0" applyBorder="1"/>
    <xf numFmtId="0" fontId="18"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left"/>
    </xf>
    <xf numFmtId="0" fontId="25" fillId="0" borderId="0" xfId="0" applyFont="1"/>
    <xf numFmtId="165" fontId="0" fillId="7" borderId="0" xfId="0" applyNumberFormat="1" applyFill="1" applyBorder="1" applyAlignment="1" applyProtection="1">
      <alignment horizontal="center"/>
      <protection locked="0"/>
    </xf>
    <xf numFmtId="165" fontId="21" fillId="6" borderId="1" xfId="0" applyNumberFormat="1" applyFont="1" applyFill="1" applyBorder="1" applyAlignment="1" applyProtection="1">
      <alignment horizontal="center"/>
      <protection locked="0"/>
    </xf>
    <xf numFmtId="165" fontId="21" fillId="0" borderId="0" xfId="0" applyNumberFormat="1" applyFont="1" applyAlignment="1">
      <alignment horizontal="center"/>
    </xf>
    <xf numFmtId="165" fontId="2" fillId="0" borderId="1" xfId="0" applyNumberFormat="1" applyFont="1" applyBorder="1" applyAlignment="1">
      <alignment horizontal="center"/>
    </xf>
    <xf numFmtId="1" fontId="0" fillId="0" borderId="1" xfId="0" applyNumberFormat="1" applyBorder="1" applyAlignment="1" applyProtection="1">
      <alignment horizontal="center"/>
    </xf>
    <xf numFmtId="0" fontId="25" fillId="0" borderId="0" xfId="0" applyFont="1" applyAlignment="1"/>
    <xf numFmtId="0" fontId="21" fillId="0" borderId="0" xfId="0" applyFont="1" applyAlignment="1"/>
    <xf numFmtId="0" fontId="0" fillId="0" borderId="0" xfId="0" applyBorder="1" applyAlignment="1" applyProtection="1">
      <alignment horizontal="center"/>
      <protection locked="0"/>
    </xf>
    <xf numFmtId="0" fontId="0" fillId="6" borderId="1" xfId="0" applyFill="1" applyBorder="1" applyProtection="1">
      <protection locked="0"/>
    </xf>
    <xf numFmtId="0" fontId="0" fillId="0" borderId="0" xfId="0" applyBorder="1" applyAlignment="1">
      <alignment horizontal="center"/>
    </xf>
    <xf numFmtId="0" fontId="27" fillId="0" borderId="0" xfId="0" applyFont="1" applyAlignment="1">
      <alignment horizontal="center"/>
    </xf>
    <xf numFmtId="0" fontId="0" fillId="0" borderId="1" xfId="0" applyBorder="1" applyAlignment="1" applyProtection="1">
      <alignment horizontal="center"/>
    </xf>
    <xf numFmtId="0" fontId="21" fillId="0" borderId="0" xfId="0" applyFont="1" applyFill="1" applyBorder="1"/>
    <xf numFmtId="0" fontId="2" fillId="0" borderId="1" xfId="0" applyFont="1" applyBorder="1" applyAlignment="1" applyProtection="1">
      <alignment horizontal="center"/>
    </xf>
    <xf numFmtId="0" fontId="25" fillId="0" borderId="0" xfId="0" applyFont="1" applyFill="1" applyBorder="1"/>
    <xf numFmtId="9" fontId="0" fillId="0" borderId="1" xfId="0" applyNumberFormat="1" applyBorder="1" applyAlignment="1" applyProtection="1">
      <alignment horizontal="center"/>
    </xf>
    <xf numFmtId="165" fontId="0" fillId="6" borderId="1" xfId="0" applyNumberFormat="1" applyFont="1" applyFill="1" applyBorder="1" applyAlignment="1" applyProtection="1">
      <alignment horizontal="center"/>
      <protection locked="0"/>
    </xf>
    <xf numFmtId="165" fontId="0" fillId="0" borderId="1" xfId="0" applyNumberFormat="1" applyBorder="1" applyAlignment="1" applyProtection="1">
      <alignment horizontal="center"/>
    </xf>
    <xf numFmtId="165" fontId="0" fillId="0" borderId="0" xfId="0" applyNumberFormat="1" applyBorder="1" applyAlignment="1">
      <alignment horizontal="center"/>
    </xf>
    <xf numFmtId="165" fontId="0" fillId="6" borderId="1" xfId="0" applyNumberFormat="1" applyFill="1" applyBorder="1" applyAlignment="1" applyProtection="1">
      <alignment horizontal="center"/>
      <protection locked="0"/>
    </xf>
    <xf numFmtId="165" fontId="2" fillId="0" borderId="1" xfId="0" applyNumberFormat="1" applyFont="1" applyBorder="1" applyAlignment="1" applyProtection="1">
      <alignment horizontal="center"/>
    </xf>
    <xf numFmtId="0" fontId="21" fillId="0" borderId="0" xfId="0" applyFont="1" applyAlignment="1">
      <alignment horizontal="left" indent="5"/>
    </xf>
    <xf numFmtId="0" fontId="21" fillId="0" borderId="0" xfId="0" applyFont="1" applyAlignment="1">
      <alignment horizontal="left" indent="14"/>
    </xf>
    <xf numFmtId="0" fontId="29" fillId="0" borderId="0" xfId="0" applyFont="1" applyAlignment="1">
      <alignment horizontal="left" indent="14"/>
    </xf>
    <xf numFmtId="0" fontId="21" fillId="0" borderId="0" xfId="0" applyFont="1" applyAlignment="1">
      <alignment horizontal="left"/>
    </xf>
    <xf numFmtId="165" fontId="0" fillId="0" borderId="1" xfId="0" applyNumberFormat="1" applyBorder="1" applyAlignment="1">
      <alignment horizontal="center"/>
    </xf>
    <xf numFmtId="165"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xf>
    <xf numFmtId="165" fontId="2" fillId="0" borderId="0" xfId="0" applyNumberFormat="1" applyFont="1" applyBorder="1" applyAlignment="1">
      <alignment horizontal="center"/>
    </xf>
    <xf numFmtId="0" fontId="0" fillId="7" borderId="0" xfId="0" applyFill="1" applyBorder="1" applyAlignment="1" applyProtection="1">
      <alignment horizontal="center"/>
      <protection locked="0"/>
    </xf>
    <xf numFmtId="0" fontId="0" fillId="7" borderId="0" xfId="0" applyFill="1" applyBorder="1" applyAlignment="1">
      <alignment horizontal="center"/>
    </xf>
    <xf numFmtId="0" fontId="0" fillId="0" borderId="0" xfId="0" applyAlignment="1" applyProtection="1">
      <alignment horizontal="center"/>
      <protection locked="0"/>
    </xf>
    <xf numFmtId="0" fontId="32" fillId="0" borderId="0" xfId="0" applyFont="1" applyAlignment="1">
      <alignment horizontal="left"/>
    </xf>
    <xf numFmtId="0" fontId="18" fillId="0" borderId="0" xfId="0" applyFont="1" applyAlignment="1">
      <alignment horizontal="left" vertical="center"/>
    </xf>
    <xf numFmtId="0" fontId="4" fillId="0" borderId="0" xfId="0" applyFont="1" applyAlignment="1">
      <alignment horizontal="left" vertical="center"/>
    </xf>
    <xf numFmtId="165" fontId="2" fillId="0" borderId="1" xfId="0" applyNumberFormat="1" applyFont="1" applyBorder="1"/>
    <xf numFmtId="0" fontId="10" fillId="0" borderId="0" xfId="0" applyFont="1" applyAlignment="1">
      <alignment horizontal="center" vertical="center"/>
    </xf>
    <xf numFmtId="0" fontId="0" fillId="0" borderId="0" xfId="0" applyAlignment="1">
      <alignment horizontal="left"/>
    </xf>
    <xf numFmtId="0" fontId="17" fillId="0" borderId="1" xfId="0" applyFont="1" applyBorder="1" applyAlignment="1">
      <alignment horizontal="center"/>
    </xf>
    <xf numFmtId="0" fontId="34" fillId="0" borderId="0" xfId="0" applyFont="1" applyAlignment="1">
      <alignment vertical="center"/>
    </xf>
    <xf numFmtId="0" fontId="35" fillId="0" borderId="0" xfId="0" applyFont="1" applyAlignment="1">
      <alignment vertical="center"/>
    </xf>
    <xf numFmtId="0" fontId="17" fillId="0" borderId="0" xfId="0" applyFont="1" applyAlignment="1">
      <alignment vertical="center"/>
    </xf>
    <xf numFmtId="0" fontId="36" fillId="0" borderId="0" xfId="0" applyFont="1" applyAlignment="1">
      <alignment vertical="center"/>
    </xf>
    <xf numFmtId="0" fontId="18" fillId="0" borderId="0" xfId="0" applyFont="1" applyAlignment="1">
      <alignment vertical="center"/>
    </xf>
    <xf numFmtId="0" fontId="0" fillId="6" borderId="1" xfId="0" applyFont="1" applyFill="1" applyBorder="1" applyAlignment="1" applyProtection="1">
      <alignment horizontal="center"/>
      <protection locked="0"/>
    </xf>
    <xf numFmtId="164" fontId="0" fillId="6" borderId="1" xfId="0" applyNumberFormat="1" applyFill="1" applyBorder="1" applyProtection="1">
      <protection locked="0"/>
    </xf>
    <xf numFmtId="165" fontId="0" fillId="6" borderId="1" xfId="0" applyNumberFormat="1" applyFill="1" applyBorder="1" applyProtection="1">
      <protection locked="0"/>
    </xf>
    <xf numFmtId="0" fontId="17" fillId="0" borderId="0" xfId="0" applyFont="1" applyAlignment="1">
      <alignment horizontal="center"/>
    </xf>
    <xf numFmtId="0" fontId="51" fillId="0" borderId="0" xfId="0" applyFont="1" applyAlignment="1">
      <alignment horizontal="left" vertical="center"/>
    </xf>
    <xf numFmtId="0" fontId="52" fillId="0" borderId="0" xfId="0" applyFont="1" applyAlignment="1">
      <alignment horizontal="left" vertical="center"/>
    </xf>
    <xf numFmtId="0" fontId="53" fillId="0" borderId="0" xfId="0" applyFont="1"/>
    <xf numFmtId="0" fontId="54" fillId="0" borderId="0" xfId="0" applyFont="1" applyAlignment="1">
      <alignment horizontal="left"/>
    </xf>
    <xf numFmtId="0" fontId="53" fillId="0" borderId="0" xfId="0" applyFont="1" applyAlignment="1">
      <alignment horizontal="left"/>
    </xf>
    <xf numFmtId="0" fontId="3" fillId="0" borderId="0" xfId="0" applyFont="1" applyAlignment="1" applyProtection="1">
      <alignment horizontal="left"/>
    </xf>
    <xf numFmtId="0" fontId="59" fillId="0" borderId="0" xfId="0" applyFont="1" applyAlignment="1" applyProtection="1">
      <alignment horizontal="left"/>
    </xf>
    <xf numFmtId="0" fontId="15" fillId="0" borderId="0" xfId="0" applyFont="1" applyAlignment="1" applyProtection="1">
      <alignment horizontal="left"/>
    </xf>
    <xf numFmtId="0" fontId="60" fillId="0" borderId="0" xfId="0" applyFont="1" applyAlignment="1">
      <alignment horizontal="left"/>
    </xf>
    <xf numFmtId="0" fontId="0" fillId="0" borderId="0" xfId="0" applyProtection="1">
      <protection locked="0"/>
    </xf>
    <xf numFmtId="0" fontId="56" fillId="0" borderId="0" xfId="0" applyFont="1" applyProtection="1"/>
    <xf numFmtId="0" fontId="58" fillId="0" borderId="0" xfId="0" applyFont="1" applyProtection="1"/>
    <xf numFmtId="0" fontId="0" fillId="0" borderId="0" xfId="0" applyAlignment="1" applyProtection="1">
      <alignment horizontal="center"/>
    </xf>
    <xf numFmtId="10" fontId="20" fillId="6" borderId="1" xfId="0" applyNumberFormat="1" applyFont="1" applyFill="1" applyBorder="1" applyAlignment="1" applyProtection="1">
      <alignment horizontal="center"/>
      <protection locked="0"/>
    </xf>
    <xf numFmtId="0" fontId="40" fillId="6" borderId="1" xfId="0" applyFont="1" applyFill="1" applyBorder="1" applyProtection="1">
      <protection locked="0"/>
    </xf>
    <xf numFmtId="1" fontId="40" fillId="6" borderId="1" xfId="0" applyNumberFormat="1" applyFont="1" applyFill="1" applyBorder="1" applyProtection="1">
      <protection locked="0"/>
    </xf>
    <xf numFmtId="0" fontId="16" fillId="0" borderId="0" xfId="0" applyFont="1" applyProtection="1"/>
    <xf numFmtId="0" fontId="6" fillId="6" borderId="2" xfId="0" applyFont="1" applyFill="1" applyBorder="1" applyAlignment="1" applyProtection="1">
      <alignment horizontal="center" vertical="center" wrapText="1"/>
      <protection locked="0"/>
    </xf>
    <xf numFmtId="165" fontId="0" fillId="6" borderId="1" xfId="0" applyNumberFormat="1" applyFill="1" applyBorder="1" applyAlignment="1" applyProtection="1">
      <alignment horizontal="center" vertical="center"/>
      <protection locked="0"/>
    </xf>
    <xf numFmtId="164" fontId="0" fillId="6" borderId="1" xfId="0" applyNumberFormat="1" applyFill="1" applyBorder="1" applyAlignment="1" applyProtection="1">
      <alignment horizontal="center"/>
      <protection locked="0"/>
    </xf>
    <xf numFmtId="164" fontId="2" fillId="6" borderId="1" xfId="0" applyNumberFormat="1" applyFont="1" applyFill="1" applyBorder="1" applyAlignment="1" applyProtection="1">
      <alignment horizontal="center"/>
      <protection locked="0"/>
    </xf>
    <xf numFmtId="0" fontId="61" fillId="0" borderId="0" xfId="0" applyFont="1" applyAlignment="1">
      <alignment horizontal="left" vertical="center"/>
    </xf>
    <xf numFmtId="0" fontId="65" fillId="0" borderId="0" xfId="0" applyFont="1"/>
    <xf numFmtId="0" fontId="66" fillId="0" borderId="0" xfId="0" applyFont="1"/>
    <xf numFmtId="0" fontId="68" fillId="0" borderId="0" xfId="1" applyFont="1" applyAlignment="1" applyProtection="1">
      <protection locked="0"/>
    </xf>
    <xf numFmtId="0" fontId="67" fillId="0" borderId="0" xfId="0" applyFont="1" applyProtection="1"/>
    <xf numFmtId="0" fontId="20" fillId="0" borderId="0" xfId="0" applyFont="1" applyProtection="1"/>
    <xf numFmtId="0" fontId="53" fillId="0" borderId="0" xfId="0" applyFont="1" applyProtection="1"/>
    <xf numFmtId="0" fontId="63" fillId="0" borderId="0" xfId="0" applyFont="1" applyProtection="1"/>
    <xf numFmtId="0" fontId="62" fillId="0" borderId="0" xfId="0" applyFont="1" applyProtection="1"/>
    <xf numFmtId="0" fontId="50" fillId="0" borderId="0" xfId="0" applyFont="1" applyProtection="1"/>
    <xf numFmtId="0" fontId="56" fillId="0" borderId="0" xfId="0" applyFont="1" applyAlignment="1" applyProtection="1">
      <alignment horizontal="left"/>
    </xf>
    <xf numFmtId="0" fontId="29" fillId="0" borderId="10"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57" fillId="0" borderId="0" xfId="0" applyFont="1" applyProtection="1"/>
    <xf numFmtId="0" fontId="44" fillId="3" borderId="10" xfId="0" applyFont="1" applyFill="1" applyBorder="1" applyAlignment="1" applyProtection="1">
      <alignment vertical="center" wrapText="1"/>
    </xf>
    <xf numFmtId="0" fontId="55" fillId="0" borderId="9" xfId="0" applyFont="1" applyBorder="1" applyAlignment="1" applyProtection="1">
      <alignment horizontal="center" vertical="center" wrapText="1"/>
    </xf>
    <xf numFmtId="0" fontId="46" fillId="3" borderId="11" xfId="0" applyFont="1" applyFill="1" applyBorder="1" applyAlignment="1" applyProtection="1">
      <alignment horizontal="center" vertical="center" wrapText="1"/>
    </xf>
    <xf numFmtId="0" fontId="41" fillId="0" borderId="19"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19" xfId="0" applyFont="1" applyBorder="1" applyAlignment="1" applyProtection="1">
      <alignment vertical="center" wrapText="1"/>
    </xf>
    <xf numFmtId="0" fontId="41" fillId="0" borderId="9" xfId="0" applyFont="1" applyBorder="1" applyAlignment="1" applyProtection="1">
      <alignment vertical="center" wrapText="1"/>
    </xf>
    <xf numFmtId="0" fontId="29" fillId="11" borderId="9" xfId="0" applyFont="1" applyFill="1" applyBorder="1" applyAlignment="1" applyProtection="1">
      <alignment horizontal="center" vertical="center"/>
    </xf>
    <xf numFmtId="0" fontId="29" fillId="11" borderId="13" xfId="0" applyFont="1" applyFill="1" applyBorder="1" applyAlignment="1" applyProtection="1">
      <alignment horizontal="center" vertical="center"/>
    </xf>
    <xf numFmtId="0" fontId="47" fillId="0" borderId="17" xfId="0" applyFont="1" applyBorder="1" applyAlignment="1" applyProtection="1">
      <alignment vertical="center" wrapText="1"/>
    </xf>
    <xf numFmtId="0" fontId="47" fillId="0" borderId="0" xfId="0" applyFont="1" applyBorder="1" applyAlignment="1" applyProtection="1">
      <alignment vertical="center" wrapText="1"/>
    </xf>
    <xf numFmtId="0" fontId="47" fillId="0" borderId="18"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15" xfId="0" applyFont="1" applyBorder="1" applyAlignment="1" applyProtection="1">
      <alignment vertical="center" wrapText="1"/>
    </xf>
    <xf numFmtId="0" fontId="27" fillId="0" borderId="20" xfId="0" applyFont="1" applyBorder="1" applyAlignment="1" applyProtection="1">
      <alignment vertical="center" wrapText="1"/>
    </xf>
    <xf numFmtId="0" fontId="27" fillId="0" borderId="22" xfId="0" applyFont="1" applyBorder="1" applyAlignment="1" applyProtection="1">
      <alignment vertical="center" wrapText="1"/>
    </xf>
    <xf numFmtId="0" fontId="27" fillId="0" borderId="14" xfId="0" applyFont="1" applyBorder="1" applyAlignment="1" applyProtection="1">
      <alignment vertical="top" wrapText="1"/>
    </xf>
    <xf numFmtId="0" fontId="27" fillId="0" borderId="16" xfId="0" applyFont="1" applyBorder="1" applyAlignment="1" applyProtection="1">
      <alignment vertical="top" wrapText="1"/>
    </xf>
    <xf numFmtId="0" fontId="27" fillId="0" borderId="15" xfId="0" applyFont="1" applyBorder="1" applyAlignment="1" applyProtection="1">
      <alignment vertical="top" wrapText="1"/>
    </xf>
    <xf numFmtId="0" fontId="69" fillId="0" borderId="0" xfId="0" applyFont="1" applyProtection="1"/>
    <xf numFmtId="0" fontId="0" fillId="12" borderId="1" xfId="0" applyFill="1" applyBorder="1" applyAlignment="1">
      <alignment horizontal="center"/>
    </xf>
    <xf numFmtId="0" fontId="0" fillId="12" borderId="7" xfId="0" applyFill="1" applyBorder="1"/>
    <xf numFmtId="0" fontId="0" fillId="12" borderId="8" xfId="0" applyFill="1" applyBorder="1"/>
    <xf numFmtId="0" fontId="21" fillId="12" borderId="6" xfId="0" applyFont="1" applyFill="1" applyBorder="1"/>
    <xf numFmtId="0" fontId="0" fillId="12" borderId="1" xfId="0" applyFill="1" applyBorder="1"/>
    <xf numFmtId="0" fontId="2" fillId="12" borderId="1" xfId="0" applyFont="1" applyFill="1" applyBorder="1" applyAlignment="1">
      <alignment horizontal="center"/>
    </xf>
    <xf numFmtId="0" fontId="2" fillId="12" borderId="6" xfId="0" applyFont="1" applyFill="1" applyBorder="1" applyAlignment="1"/>
    <xf numFmtId="0" fontId="2" fillId="12" borderId="7" xfId="0" applyFont="1" applyFill="1" applyBorder="1"/>
    <xf numFmtId="0" fontId="2" fillId="12" borderId="8" xfId="0" applyFont="1" applyFill="1" applyBorder="1"/>
    <xf numFmtId="0" fontId="62" fillId="0" borderId="0" xfId="0" applyFont="1"/>
    <xf numFmtId="0" fontId="70" fillId="0" borderId="0" xfId="0" applyFont="1" applyAlignment="1">
      <alignment horizontal="right"/>
    </xf>
    <xf numFmtId="0" fontId="71" fillId="0" borderId="0" xfId="0" applyFont="1"/>
    <xf numFmtId="0" fontId="70" fillId="0" borderId="0" xfId="0" applyFont="1"/>
    <xf numFmtId="0" fontId="64" fillId="0" borderId="0" xfId="0" applyFont="1"/>
    <xf numFmtId="0" fontId="6" fillId="6"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Border="1"/>
    <xf numFmtId="0" fontId="0" fillId="0" borderId="0" xfId="0" applyFill="1" applyBorder="1" applyAlignment="1" applyProtection="1">
      <alignment horizontal="center"/>
      <protection locked="0"/>
    </xf>
    <xf numFmtId="0" fontId="72" fillId="0" borderId="0" xfId="0" applyFont="1" applyAlignment="1" applyProtection="1">
      <alignment horizontal="center" vertical="center"/>
    </xf>
    <xf numFmtId="0" fontId="27" fillId="0" borderId="21"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6"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18" xfId="0" applyFont="1" applyBorder="1" applyAlignment="1" applyProtection="1">
      <alignment vertical="center" wrapText="1"/>
    </xf>
    <xf numFmtId="0" fontId="20" fillId="0" borderId="0" xfId="0" applyFont="1" applyAlignment="1">
      <alignment horizontal="right"/>
    </xf>
    <xf numFmtId="0" fontId="0" fillId="0" borderId="0" xfId="0" applyFon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164" fontId="0" fillId="0" borderId="0" xfId="0" applyNumberFormat="1" applyFont="1" applyProtection="1"/>
    <xf numFmtId="0" fontId="0" fillId="0" borderId="0" xfId="0" applyFont="1"/>
    <xf numFmtId="0" fontId="6" fillId="6" borderId="4" xfId="0" applyFont="1" applyFill="1" applyBorder="1" applyAlignment="1" applyProtection="1">
      <alignment horizontal="center" vertical="center" wrapText="1"/>
      <protection locked="0"/>
    </xf>
    <xf numFmtId="0" fontId="74" fillId="3" borderId="1" xfId="0" applyFont="1" applyFill="1" applyBorder="1" applyAlignment="1">
      <alignment horizontal="center" vertical="center" wrapText="1"/>
    </xf>
    <xf numFmtId="0" fontId="6" fillId="4" borderId="4" xfId="0" applyFont="1" applyFill="1" applyBorder="1" applyAlignment="1" applyProtection="1">
      <alignment horizontal="center" vertical="center" wrapText="1"/>
    </xf>
    <xf numFmtId="0" fontId="74" fillId="3" borderId="1"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0" fillId="0" borderId="1" xfId="0" applyBorder="1"/>
    <xf numFmtId="0" fontId="71" fillId="0" borderId="0" xfId="0" applyFont="1" applyAlignment="1">
      <alignment horizontal="left"/>
    </xf>
    <xf numFmtId="0" fontId="69" fillId="0" borderId="0" xfId="0" applyFont="1" applyAlignment="1" applyProtection="1">
      <alignment horizontal="center"/>
    </xf>
    <xf numFmtId="0" fontId="75" fillId="0" borderId="0" xfId="0" applyFont="1" applyProtection="1"/>
    <xf numFmtId="0" fontId="3" fillId="0" borderId="0" xfId="0" applyFont="1" applyProtection="1"/>
    <xf numFmtId="0" fontId="0" fillId="0" borderId="0" xfId="0" applyFont="1" applyAlignment="1" applyProtection="1">
      <alignment vertical="center"/>
    </xf>
    <xf numFmtId="0" fontId="10" fillId="4" borderId="1" xfId="0" applyFont="1" applyFill="1" applyBorder="1" applyAlignment="1" applyProtection="1">
      <alignment vertical="center" wrapText="1"/>
    </xf>
    <xf numFmtId="0" fontId="6" fillId="6" borderId="1" xfId="0" applyFont="1" applyFill="1" applyBorder="1" applyAlignment="1" applyProtection="1">
      <alignment horizontal="center" vertical="center" wrapText="1"/>
    </xf>
    <xf numFmtId="0" fontId="10" fillId="4" borderId="4" xfId="0"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Font="1" applyAlignment="1" applyProtection="1">
      <alignment horizontal="left"/>
    </xf>
    <xf numFmtId="0" fontId="5" fillId="0"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2" fillId="14" borderId="1" xfId="0" applyFont="1" applyFill="1" applyBorder="1" applyAlignment="1" applyProtection="1">
      <alignment horizontal="center" vertical="center"/>
    </xf>
    <xf numFmtId="0" fontId="0" fillId="0" borderId="0" xfId="0" applyFont="1" applyFill="1" applyProtection="1"/>
    <xf numFmtId="0" fontId="2" fillId="0" borderId="0" xfId="0" applyFont="1" applyFill="1" applyProtection="1"/>
    <xf numFmtId="0" fontId="0" fillId="0" borderId="0" xfId="0" applyFill="1" applyAlignment="1" applyProtection="1">
      <alignment horizontal="center"/>
    </xf>
    <xf numFmtId="0" fontId="0" fillId="0" borderId="0" xfId="0" applyFont="1" applyFill="1" applyBorder="1" applyProtection="1"/>
    <xf numFmtId="0" fontId="6" fillId="0" borderId="0" xfId="0" applyFont="1" applyFill="1" applyBorder="1" applyAlignment="1" applyProtection="1">
      <alignment horizontal="left" vertical="center"/>
    </xf>
    <xf numFmtId="0" fontId="76" fillId="0" borderId="0" xfId="1" applyFont="1" applyAlignment="1" applyProtection="1">
      <alignment horizontal="left"/>
      <protection locked="0"/>
    </xf>
    <xf numFmtId="0" fontId="6" fillId="10" borderId="4" xfId="0" applyFont="1" applyFill="1" applyBorder="1" applyAlignment="1" applyProtection="1">
      <alignment horizontal="center" vertical="center" wrapText="1"/>
    </xf>
    <xf numFmtId="0" fontId="64" fillId="0" borderId="0" xfId="0" applyFont="1" applyFill="1" applyBorder="1" applyProtection="1"/>
    <xf numFmtId="166" fontId="0" fillId="6" borderId="1" xfId="0" applyNumberFormat="1" applyFill="1" applyBorder="1" applyAlignment="1" applyProtection="1">
      <alignment horizontal="center"/>
      <protection locked="0"/>
    </xf>
    <xf numFmtId="0" fontId="5"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xf>
    <xf numFmtId="0" fontId="64" fillId="0" borderId="0" xfId="0" applyFont="1" applyProtection="1"/>
    <xf numFmtId="0" fontId="0" fillId="0" borderId="1" xfId="0" applyFill="1" applyBorder="1" applyAlignment="1" applyProtection="1">
      <alignment horizontal="center"/>
    </xf>
    <xf numFmtId="0" fontId="0" fillId="0" borderId="0" xfId="0" applyAlignment="1">
      <alignment horizontal="centerContinuous" vertical="center"/>
    </xf>
    <xf numFmtId="0" fontId="64" fillId="0" borderId="0" xfId="0" applyFont="1" applyAlignment="1" applyProtection="1">
      <alignment vertical="center"/>
    </xf>
    <xf numFmtId="0" fontId="17" fillId="0" borderId="0" xfId="0" applyFont="1" applyProtection="1"/>
    <xf numFmtId="0" fontId="37" fillId="0" borderId="0" xfId="0" applyFont="1" applyProtection="1"/>
    <xf numFmtId="0" fontId="38" fillId="0" borderId="0" xfId="0" applyFont="1" applyAlignment="1" applyProtection="1">
      <alignment vertical="center"/>
    </xf>
    <xf numFmtId="0" fontId="21" fillId="0" borderId="0" xfId="0" applyFont="1" applyProtection="1">
      <protection locked="0"/>
    </xf>
    <xf numFmtId="0" fontId="31" fillId="0" borderId="0" xfId="0" applyFont="1" applyProtection="1">
      <protection locked="0"/>
    </xf>
    <xf numFmtId="165" fontId="0" fillId="0" borderId="0" xfId="0" applyNumberFormat="1" applyProtection="1">
      <protection locked="0"/>
    </xf>
    <xf numFmtId="0" fontId="0" fillId="12" borderId="1" xfId="0" applyFill="1" applyBorder="1" applyAlignment="1" applyProtection="1">
      <alignment horizontal="center"/>
    </xf>
    <xf numFmtId="0" fontId="0" fillId="12" borderId="6" xfId="0" applyFill="1" applyBorder="1" applyProtection="1"/>
    <xf numFmtId="0" fontId="0" fillId="12" borderId="7" xfId="0" applyFill="1" applyBorder="1" applyProtection="1"/>
    <xf numFmtId="0" fontId="0" fillId="12" borderId="8" xfId="0" applyFill="1" applyBorder="1" applyProtection="1"/>
    <xf numFmtId="0" fontId="21" fillId="12" borderId="6" xfId="0" applyFont="1" applyFill="1" applyBorder="1" applyProtection="1"/>
    <xf numFmtId="0" fontId="2" fillId="12" borderId="1" xfId="0" applyFont="1" applyFill="1" applyBorder="1" applyAlignment="1" applyProtection="1">
      <alignment horizontal="center"/>
    </xf>
    <xf numFmtId="0" fontId="2" fillId="12" borderId="6" xfId="0" applyFont="1" applyFill="1" applyBorder="1" applyAlignment="1" applyProtection="1"/>
    <xf numFmtId="0" fontId="2" fillId="12" borderId="7" xfId="0" applyFont="1" applyFill="1" applyBorder="1" applyProtection="1"/>
    <xf numFmtId="0" fontId="2" fillId="12" borderId="8" xfId="0" applyFont="1" applyFill="1" applyBorder="1" applyProtection="1"/>
    <xf numFmtId="0" fontId="77" fillId="0" borderId="0" xfId="0" applyFont="1" applyAlignment="1">
      <alignment vertical="center"/>
    </xf>
    <xf numFmtId="0" fontId="78" fillId="0" borderId="0" xfId="0" applyFont="1" applyAlignment="1">
      <alignment vertical="center"/>
    </xf>
    <xf numFmtId="0" fontId="77" fillId="0" borderId="0" xfId="0" applyFont="1" applyAlignment="1">
      <alignment horizontal="left" vertical="center" indent="5"/>
    </xf>
    <xf numFmtId="0" fontId="80" fillId="0" borderId="0" xfId="0" applyFont="1" applyAlignment="1">
      <alignment vertical="center"/>
    </xf>
    <xf numFmtId="0" fontId="7" fillId="0" borderId="0" xfId="1" applyFont="1" applyAlignment="1" applyProtection="1">
      <alignment vertical="center"/>
      <protection locked="0"/>
    </xf>
    <xf numFmtId="0" fontId="0" fillId="0" borderId="0" xfId="0" applyFont="1" applyProtection="1">
      <protection locked="0"/>
    </xf>
    <xf numFmtId="0" fontId="3" fillId="0" borderId="0" xfId="0" applyFont="1" applyAlignment="1" applyProtection="1">
      <alignment horizontal="centerContinuous"/>
      <protection locked="0"/>
    </xf>
    <xf numFmtId="164" fontId="3" fillId="0" borderId="0" xfId="0" applyNumberFormat="1" applyFont="1" applyAlignment="1" applyProtection="1">
      <alignment horizontal="centerContinuous"/>
      <protection locked="0"/>
    </xf>
    <xf numFmtId="0" fontId="2" fillId="0" borderId="0" xfId="0" applyFont="1" applyProtection="1">
      <protection locked="0"/>
    </xf>
    <xf numFmtId="0" fontId="0" fillId="7" borderId="1" xfId="0" applyFont="1" applyFill="1" applyBorder="1" applyAlignment="1" applyProtection="1">
      <alignment horizontal="center"/>
      <protection locked="0"/>
    </xf>
    <xf numFmtId="164" fontId="0" fillId="0" borderId="0" xfId="0" applyNumberFormat="1" applyProtection="1">
      <protection locked="0"/>
    </xf>
    <xf numFmtId="14" fontId="0" fillId="7" borderId="1" xfId="0" applyNumberFormat="1" applyFill="1" applyBorder="1" applyAlignment="1" applyProtection="1">
      <alignment horizontal="center"/>
      <protection locked="0"/>
    </xf>
    <xf numFmtId="164" fontId="2" fillId="0" borderId="0" xfId="0" applyNumberFormat="1" applyFont="1" applyProtection="1">
      <protection locked="0"/>
    </xf>
    <xf numFmtId="0" fontId="2" fillId="0" borderId="0" xfId="0" applyFont="1" applyAlignment="1" applyProtection="1">
      <alignment horizontal="centerContinuous"/>
      <protection locked="0"/>
    </xf>
    <xf numFmtId="0" fontId="2" fillId="2" borderId="1" xfId="0" applyFont="1" applyFill="1" applyBorder="1" applyProtection="1">
      <protection locked="0"/>
    </xf>
    <xf numFmtId="0" fontId="2" fillId="2" borderId="1" xfId="0" applyFont="1" applyFill="1" applyBorder="1" applyAlignment="1" applyProtection="1">
      <alignment horizontal="center"/>
      <protection locked="0"/>
    </xf>
    <xf numFmtId="164" fontId="2" fillId="2" borderId="1" xfId="0" applyNumberFormat="1" applyFont="1" applyFill="1" applyBorder="1" applyProtection="1">
      <protection locked="0"/>
    </xf>
    <xf numFmtId="165" fontId="2" fillId="0" borderId="0" xfId="0" applyNumberFormat="1" applyFont="1" applyProtection="1">
      <protection locked="0"/>
    </xf>
    <xf numFmtId="0" fontId="54" fillId="0" borderId="0" xfId="0" applyFont="1" applyProtection="1"/>
    <xf numFmtId="3" fontId="0" fillId="0" borderId="0" xfId="0" applyNumberFormat="1" applyProtection="1">
      <protection locked="0"/>
    </xf>
    <xf numFmtId="0" fontId="0" fillId="0" borderId="0" xfId="0" applyAlignment="1" applyProtection="1">
      <alignment horizontal="centerContinuous"/>
      <protection locked="0"/>
    </xf>
    <xf numFmtId="3" fontId="0" fillId="0" borderId="0" xfId="0" applyNumberFormat="1" applyAlignment="1" applyProtection="1">
      <alignment horizontal="centerContinuous"/>
      <protection locked="0"/>
    </xf>
    <xf numFmtId="0" fontId="8" fillId="0" borderId="0" xfId="0" applyFont="1" applyProtection="1">
      <protection locked="0"/>
    </xf>
    <xf numFmtId="3" fontId="2" fillId="2" borderId="1" xfId="0" applyNumberFormat="1" applyFont="1" applyFill="1" applyBorder="1" applyAlignment="1" applyProtection="1">
      <alignment horizontal="center"/>
      <protection locked="0"/>
    </xf>
    <xf numFmtId="0" fontId="0" fillId="0" borderId="0" xfId="0" applyNumberFormat="1" applyProtection="1"/>
    <xf numFmtId="0" fontId="5" fillId="0" borderId="0" xfId="0" applyFont="1" applyAlignment="1" applyProtection="1">
      <alignment horizontal="left" indent="5"/>
    </xf>
    <xf numFmtId="0" fontId="6" fillId="0" borderId="0" xfId="0" applyFont="1" applyAlignment="1" applyProtection="1">
      <alignment horizontal="left" indent="5"/>
    </xf>
    <xf numFmtId="164" fontId="0" fillId="0" borderId="0" xfId="0" applyNumberFormat="1" applyProtection="1"/>
    <xf numFmtId="0" fontId="3" fillId="0" borderId="0" xfId="0" applyFont="1" applyAlignment="1" applyProtection="1">
      <alignment horizontal="centerContinuous"/>
    </xf>
    <xf numFmtId="164" fontId="3" fillId="0" borderId="0" xfId="0" applyNumberFormat="1" applyFont="1" applyAlignment="1" applyProtection="1">
      <alignment horizontal="centerContinuous"/>
    </xf>
    <xf numFmtId="0" fontId="4" fillId="0" borderId="0" xfId="0" applyFont="1" applyProtection="1"/>
    <xf numFmtId="0" fontId="0" fillId="0" borderId="0" xfId="0" applyFont="1" applyFill="1" applyBorder="1" applyAlignment="1" applyProtection="1">
      <alignment horizontal="center"/>
    </xf>
    <xf numFmtId="0" fontId="83" fillId="0" borderId="0" xfId="0" applyFont="1" applyProtection="1"/>
    <xf numFmtId="0" fontId="2" fillId="0" borderId="0" xfId="0" applyFont="1" applyAlignment="1" applyProtection="1">
      <alignment horizontal="center" vertical="center"/>
    </xf>
    <xf numFmtId="164" fontId="2" fillId="0" borderId="0" xfId="0" applyNumberFormat="1" applyFont="1" applyProtection="1"/>
    <xf numFmtId="0" fontId="2" fillId="0" borderId="0" xfId="0" applyFont="1" applyAlignment="1" applyProtection="1">
      <alignment horizontal="centerContinuous"/>
    </xf>
    <xf numFmtId="0" fontId="2" fillId="0" borderId="0" xfId="0" applyFont="1" applyAlignment="1" applyProtection="1"/>
    <xf numFmtId="0" fontId="2" fillId="0" borderId="0" xfId="0" applyFont="1" applyAlignment="1" applyProtection="1">
      <alignment vertical="center"/>
    </xf>
    <xf numFmtId="0" fontId="0" fillId="0" borderId="0" xfId="0" applyFill="1" applyProtection="1"/>
    <xf numFmtId="0" fontId="0" fillId="6" borderId="1" xfId="0" applyNumberFormat="1" applyFill="1" applyBorder="1" applyAlignment="1" applyProtection="1">
      <alignment horizontal="center" vertical="center"/>
      <protection locked="0"/>
    </xf>
    <xf numFmtId="0" fontId="0" fillId="6" borderId="1" xfId="0" applyNumberFormat="1" applyFill="1" applyBorder="1" applyProtection="1">
      <protection locked="0"/>
    </xf>
    <xf numFmtId="0" fontId="0" fillId="6" borderId="1" xfId="0" applyNumberFormat="1" applyFill="1" applyBorder="1" applyAlignment="1" applyProtection="1">
      <alignment horizontal="center"/>
      <protection locked="0"/>
    </xf>
    <xf numFmtId="0" fontId="84" fillId="0" borderId="0" xfId="0" applyFont="1" applyBorder="1" applyAlignment="1" applyProtection="1">
      <alignment horizontal="left" vertical="top" wrapText="1"/>
    </xf>
    <xf numFmtId="0" fontId="2" fillId="2" borderId="1" xfId="0" applyFont="1" applyFill="1" applyBorder="1" applyAlignment="1" applyProtection="1">
      <alignment vertical="center"/>
    </xf>
    <xf numFmtId="0" fontId="2" fillId="2" borderId="1" xfId="0" applyFont="1" applyFill="1" applyBorder="1" applyAlignment="1" applyProtection="1">
      <alignment horizontal="center" vertical="center"/>
    </xf>
    <xf numFmtId="166" fontId="2" fillId="2" borderId="1" xfId="0" applyNumberFormat="1" applyFont="1" applyFill="1" applyBorder="1" applyAlignment="1" applyProtection="1">
      <alignment horizontal="center" vertical="center" wrapText="1"/>
    </xf>
    <xf numFmtId="166" fontId="2" fillId="2" borderId="1" xfId="0" applyNumberFormat="1" applyFont="1" applyFill="1" applyBorder="1" applyAlignment="1" applyProtection="1">
      <alignment horizontal="center" vertical="center"/>
    </xf>
    <xf numFmtId="0" fontId="2" fillId="0" borderId="0" xfId="0" applyFont="1" applyFill="1" applyAlignment="1" applyProtection="1"/>
    <xf numFmtId="0" fontId="0" fillId="6" borderId="6" xfId="0" applyFont="1" applyFill="1" applyBorder="1" applyAlignment="1" applyProtection="1">
      <alignment horizontal="left"/>
      <protection locked="0"/>
    </xf>
    <xf numFmtId="0" fontId="0" fillId="6" borderId="7" xfId="0" applyFont="1" applyFill="1" applyBorder="1" applyAlignment="1" applyProtection="1">
      <alignment horizontal="left"/>
      <protection locked="0"/>
    </xf>
    <xf numFmtId="0" fontId="0" fillId="6" borderId="8" xfId="0" applyFont="1" applyFill="1" applyBorder="1" applyAlignment="1" applyProtection="1">
      <alignment horizontal="left"/>
      <protection locked="0"/>
    </xf>
    <xf numFmtId="0" fontId="29" fillId="0" borderId="19"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23"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14" xfId="0" applyFont="1" applyBorder="1" applyAlignment="1" applyProtection="1">
      <alignment horizontal="center" vertical="center" wrapText="1"/>
    </xf>
    <xf numFmtId="0" fontId="41" fillId="9" borderId="10" xfId="0" applyFont="1" applyFill="1" applyBorder="1" applyAlignment="1" applyProtection="1">
      <alignment vertical="center" wrapText="1"/>
    </xf>
    <xf numFmtId="0" fontId="41" fillId="9" borderId="12" xfId="0" applyFont="1" applyFill="1" applyBorder="1" applyAlignment="1" applyProtection="1">
      <alignment vertical="center" wrapText="1"/>
    </xf>
    <xf numFmtId="0" fontId="41" fillId="9" borderId="11" xfId="0" applyFont="1" applyFill="1" applyBorder="1" applyAlignment="1" applyProtection="1">
      <alignment vertical="center" wrapText="1"/>
    </xf>
    <xf numFmtId="0" fontId="27" fillId="0" borderId="20"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22" xfId="0" applyFont="1" applyBorder="1" applyAlignment="1" applyProtection="1">
      <alignment horizontal="left" vertical="center" wrapText="1"/>
    </xf>
    <xf numFmtId="0" fontId="27" fillId="0" borderId="17"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8" xfId="0" applyFont="1" applyBorder="1" applyAlignment="1" applyProtection="1">
      <alignment vertical="center" wrapText="1"/>
    </xf>
    <xf numFmtId="0" fontId="42" fillId="0" borderId="10" xfId="0" applyFont="1" applyBorder="1" applyAlignment="1" applyProtection="1">
      <alignment horizontal="left" vertical="center" wrapText="1"/>
    </xf>
    <xf numFmtId="0" fontId="42" fillId="0" borderId="11" xfId="0" applyFont="1" applyBorder="1" applyAlignment="1" applyProtection="1">
      <alignment horizontal="left" vertical="center" wrapText="1"/>
    </xf>
    <xf numFmtId="0" fontId="27" fillId="0" borderId="12" xfId="0" applyFont="1" applyBorder="1" applyAlignment="1" applyProtection="1">
      <alignment vertical="center" wrapText="1"/>
    </xf>
    <xf numFmtId="0" fontId="27" fillId="0" borderId="11" xfId="0" applyFont="1" applyBorder="1" applyAlignment="1" applyProtection="1">
      <alignment vertical="center" wrapText="1"/>
    </xf>
    <xf numFmtId="0" fontId="43" fillId="4" borderId="20" xfId="0" applyFont="1" applyFill="1" applyBorder="1" applyAlignment="1" applyProtection="1">
      <alignment vertical="center" wrapText="1"/>
    </xf>
    <xf numFmtId="0" fontId="43" fillId="4" borderId="21" xfId="0" applyFont="1" applyFill="1" applyBorder="1" applyAlignment="1" applyProtection="1">
      <alignment vertical="center" wrapText="1"/>
    </xf>
    <xf numFmtId="0" fontId="43" fillId="4" borderId="22" xfId="0" applyFont="1" applyFill="1" applyBorder="1" applyAlignment="1" applyProtection="1">
      <alignment vertical="center" wrapText="1"/>
    </xf>
    <xf numFmtId="0" fontId="43" fillId="4" borderId="14" xfId="0" applyFont="1" applyFill="1" applyBorder="1" applyAlignment="1" applyProtection="1">
      <alignment vertical="center" wrapText="1"/>
    </xf>
    <xf numFmtId="0" fontId="43" fillId="4" borderId="16" xfId="0" applyFont="1" applyFill="1" applyBorder="1" applyAlignment="1" applyProtection="1">
      <alignment vertical="center" wrapText="1"/>
    </xf>
    <xf numFmtId="0" fontId="43" fillId="4" borderId="15" xfId="0" applyFont="1" applyFill="1" applyBorder="1" applyAlignment="1" applyProtection="1">
      <alignment vertical="center" wrapText="1"/>
    </xf>
    <xf numFmtId="0" fontId="41" fillId="8" borderId="10" xfId="0" applyFont="1" applyFill="1" applyBorder="1" applyAlignment="1" applyProtection="1">
      <alignment horizontal="center" vertical="center" wrapText="1"/>
    </xf>
    <xf numFmtId="0" fontId="41" fillId="8" borderId="12" xfId="0" applyFont="1" applyFill="1" applyBorder="1" applyAlignment="1" applyProtection="1">
      <alignment horizontal="center" vertical="center" wrapText="1"/>
    </xf>
    <xf numFmtId="0" fontId="41" fillId="8" borderId="11" xfId="0" applyFont="1" applyFill="1" applyBorder="1" applyAlignment="1" applyProtection="1">
      <alignment horizontal="center" vertical="center" wrapText="1"/>
    </xf>
    <xf numFmtId="0" fontId="27" fillId="0" borderId="21" xfId="0" applyFont="1" applyBorder="1" applyAlignment="1" applyProtection="1">
      <alignment vertical="center" wrapText="1"/>
    </xf>
    <xf numFmtId="0" fontId="27" fillId="0" borderId="16" xfId="0" applyFont="1" applyBorder="1" applyAlignment="1" applyProtection="1">
      <alignment vertical="center" wrapText="1"/>
    </xf>
    <xf numFmtId="0" fontId="29" fillId="0" borderId="20" xfId="0" applyFont="1" applyBorder="1" applyAlignment="1" applyProtection="1">
      <alignment horizontal="center" vertical="center" wrapText="1"/>
    </xf>
    <xf numFmtId="0" fontId="49" fillId="0" borderId="17" xfId="0" applyFont="1" applyBorder="1" applyAlignment="1" applyProtection="1">
      <alignment vertical="center" wrapText="1"/>
    </xf>
    <xf numFmtId="0" fontId="49" fillId="0" borderId="0" xfId="0" applyFont="1" applyBorder="1" applyAlignment="1" applyProtection="1">
      <alignment vertical="center" wrapText="1"/>
    </xf>
    <xf numFmtId="0" fontId="49" fillId="0" borderId="18" xfId="0" applyFont="1" applyBorder="1" applyAlignment="1" applyProtection="1">
      <alignment vertical="center" wrapText="1"/>
    </xf>
    <xf numFmtId="0" fontId="29" fillId="0" borderId="16"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49" fillId="0" borderId="20" xfId="0" applyFont="1" applyBorder="1" applyAlignment="1" applyProtection="1">
      <alignment vertical="center" wrapText="1"/>
    </xf>
    <xf numFmtId="0" fontId="49" fillId="0" borderId="21" xfId="0" applyFont="1" applyBorder="1" applyAlignment="1" applyProtection="1">
      <alignment vertical="center" wrapText="1"/>
    </xf>
    <xf numFmtId="0" fontId="49" fillId="0" borderId="22" xfId="0" applyFont="1" applyBorder="1" applyAlignment="1" applyProtection="1">
      <alignment vertical="center" wrapText="1"/>
    </xf>
    <xf numFmtId="0" fontId="0" fillId="6" borderId="6" xfId="0" applyFill="1" applyBorder="1" applyProtection="1">
      <protection locked="0"/>
    </xf>
    <xf numFmtId="0" fontId="0" fillId="6" borderId="8" xfId="0" applyFill="1" applyBorder="1" applyProtection="1">
      <protection locked="0"/>
    </xf>
    <xf numFmtId="0" fontId="25" fillId="0" borderId="6" xfId="0" applyFont="1" applyFill="1" applyBorder="1" applyProtection="1"/>
    <xf numFmtId="0" fontId="25" fillId="0" borderId="7" xfId="0" applyFont="1" applyFill="1" applyBorder="1" applyProtection="1"/>
    <xf numFmtId="0" fontId="25" fillId="0" borderId="8" xfId="0" applyFont="1" applyFill="1" applyBorder="1" applyProtection="1"/>
    <xf numFmtId="0" fontId="0" fillId="0" borderId="6" xfId="0" applyFont="1" applyFill="1" applyBorder="1" applyAlignment="1" applyProtection="1">
      <alignment horizontal="center"/>
    </xf>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84" fillId="0" borderId="0" xfId="0" applyFont="1" applyBorder="1" applyAlignment="1" applyProtection="1">
      <alignment horizontal="left" vertical="top" wrapText="1"/>
    </xf>
    <xf numFmtId="0" fontId="2" fillId="15" borderId="6" xfId="0" applyFont="1" applyFill="1" applyBorder="1" applyAlignment="1" applyProtection="1">
      <alignment horizontal="center"/>
    </xf>
    <xf numFmtId="0" fontId="2" fillId="15" borderId="7" xfId="0" applyFont="1" applyFill="1" applyBorder="1" applyAlignment="1" applyProtection="1">
      <alignment horizontal="center"/>
    </xf>
    <xf numFmtId="0" fontId="2" fillId="15" borderId="8" xfId="0" applyFont="1" applyFill="1" applyBorder="1" applyAlignment="1" applyProtection="1">
      <alignment horizontal="center"/>
    </xf>
    <xf numFmtId="0" fontId="63" fillId="0" borderId="0" xfId="0" applyFont="1" applyBorder="1" applyAlignment="1" applyProtection="1">
      <alignment horizontal="left" vertical="top" wrapText="1"/>
    </xf>
    <xf numFmtId="0" fontId="2" fillId="15" borderId="6"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2" fillId="15" borderId="8"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B88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030B8.3610A2C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sd.ny.gov/index.html"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cid:image001.jpg@01D030B8.3610A2C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180975</xdr:colOff>
      <xdr:row>7</xdr:row>
      <xdr:rowOff>95250</xdr:rowOff>
    </xdr:to>
    <xdr:pic>
      <xdr:nvPicPr>
        <xdr:cNvPr id="3" name="Picture 1" descr="http://esd.ny.gov/images/ES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19200" y="762000"/>
          <a:ext cx="26193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1</xdr:row>
      <xdr:rowOff>0</xdr:rowOff>
    </xdr:from>
    <xdr:to>
      <xdr:col>2</xdr:col>
      <xdr:colOff>1981200</xdr:colOff>
      <xdr:row>4</xdr:row>
      <xdr:rowOff>95250</xdr:rowOff>
    </xdr:to>
    <xdr:pic>
      <xdr:nvPicPr>
        <xdr:cNvPr id="4" name="Picture 1" descr="http://esd.ny.gov/images/ES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190500"/>
          <a:ext cx="2619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2619375</xdr:colOff>
      <xdr:row>3</xdr:row>
      <xdr:rowOff>190500</xdr:rowOff>
    </xdr:to>
    <xdr:pic>
      <xdr:nvPicPr>
        <xdr:cNvPr id="5" name="Picture 4"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0500"/>
          <a:ext cx="2619375" cy="666750"/>
        </a:xfrm>
        <a:prstGeom prst="rect">
          <a:avLst/>
        </a:prstGeom>
        <a:noFill/>
        <a:ln>
          <a:noFill/>
        </a:ln>
      </xdr:spPr>
    </xdr:pic>
    <xdr:clientData/>
  </xdr:twoCellAnchor>
  <xdr:oneCellAnchor>
    <xdr:from>
      <xdr:col>1</xdr:col>
      <xdr:colOff>2409825</xdr:colOff>
      <xdr:row>300</xdr:row>
      <xdr:rowOff>9525</xdr:rowOff>
    </xdr:from>
    <xdr:ext cx="184731" cy="264560"/>
    <xdr:sp macro="" textlink="">
      <xdr:nvSpPr>
        <xdr:cNvPr id="2" name="TextBox 1"/>
        <xdr:cNvSpPr txBox="1"/>
      </xdr:nvSpPr>
      <xdr:spPr>
        <a:xfrm>
          <a:off x="3019425"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38100</xdr:rowOff>
    </xdr:from>
    <xdr:to>
      <xdr:col>2</xdr:col>
      <xdr:colOff>152400</xdr:colOff>
      <xdr:row>3</xdr:row>
      <xdr:rowOff>133350</xdr:rowOff>
    </xdr:to>
    <xdr:pic>
      <xdr:nvPicPr>
        <xdr:cNvPr id="3" name="Picture 2"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38100"/>
          <a:ext cx="2619375" cy="666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5</xdr:col>
      <xdr:colOff>76200</xdr:colOff>
      <xdr:row>4</xdr:row>
      <xdr:rowOff>9525</xdr:rowOff>
    </xdr:to>
    <xdr:pic>
      <xdr:nvPicPr>
        <xdr:cNvPr id="7" name="Picture 6"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04775"/>
          <a:ext cx="2619375" cy="666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438150</xdr:colOff>
      <xdr:row>28</xdr:row>
      <xdr:rowOff>66675</xdr:rowOff>
    </xdr:from>
    <xdr:to>
      <xdr:col>6</xdr:col>
      <xdr:colOff>400050</xdr:colOff>
      <xdr:row>30</xdr:row>
      <xdr:rowOff>114300</xdr:rowOff>
    </xdr:to>
    <xdr:sp macro="" textlink="">
      <xdr:nvSpPr>
        <xdr:cNvPr id="11" name="Text Box 3"/>
        <xdr:cNvSpPr txBox="1">
          <a:spLocks noChangeArrowheads="1"/>
        </xdr:cNvSpPr>
      </xdr:nvSpPr>
      <xdr:spPr bwMode="auto">
        <a:xfrm>
          <a:off x="5991225" y="9839325"/>
          <a:ext cx="571500" cy="428625"/>
        </a:xfrm>
        <a:prstGeom prst="rect">
          <a:avLst/>
        </a:prstGeom>
        <a:solidFill>
          <a:srgbClr val="FF0000"/>
        </a:solidFill>
        <a:ln w="9525">
          <a:solidFill>
            <a:srgbClr val="000000"/>
          </a:solidFill>
          <a:miter lim="800000"/>
          <a:headEnd/>
          <a:tailEnd/>
        </a:ln>
      </xdr:spPr>
      <xdr:txBody>
        <a:bodyPr rot="0" vert="horz" wrap="square" lIns="91440" tIns="45720" rIns="91440" bIns="45720" anchor="ctr" anchorCtr="0" upright="1">
          <a:noAutofit/>
        </a:bodyPr>
        <a:lstStyle/>
        <a:p>
          <a:pPr marL="0" marR="0" algn="ctr">
            <a:spcBef>
              <a:spcPts val="0"/>
            </a:spcBef>
            <a:spcAft>
              <a:spcPts val="0"/>
            </a:spcAft>
          </a:pPr>
          <a:r>
            <a:rPr lang="en-US" sz="800">
              <a:effectLst/>
              <a:latin typeface="Tahoma"/>
              <a:ea typeface="Times New Roman"/>
              <a:cs typeface="Times New Roman"/>
            </a:rPr>
            <a:t> </a:t>
          </a:r>
        </a:p>
      </xdr:txBody>
    </xdr:sp>
    <xdr:clientData/>
  </xdr:twoCellAnchor>
  <xdr:twoCellAnchor>
    <xdr:from>
      <xdr:col>5</xdr:col>
      <xdr:colOff>419100</xdr:colOff>
      <xdr:row>31</xdr:row>
      <xdr:rowOff>95251</xdr:rowOff>
    </xdr:from>
    <xdr:to>
      <xdr:col>6</xdr:col>
      <xdr:colOff>400051</xdr:colOff>
      <xdr:row>32</xdr:row>
      <xdr:rowOff>295275</xdr:rowOff>
    </xdr:to>
    <xdr:sp macro="" textlink="">
      <xdr:nvSpPr>
        <xdr:cNvPr id="12" name="Text Box 4"/>
        <xdr:cNvSpPr txBox="1">
          <a:spLocks noChangeArrowheads="1"/>
        </xdr:cNvSpPr>
      </xdr:nvSpPr>
      <xdr:spPr bwMode="auto">
        <a:xfrm>
          <a:off x="5972175" y="10448926"/>
          <a:ext cx="590551" cy="390524"/>
        </a:xfrm>
        <a:prstGeom prst="rect">
          <a:avLst/>
        </a:prstGeom>
        <a:solidFill>
          <a:srgbClr val="FF0000"/>
        </a:solidFill>
        <a:ln w="9525">
          <a:solidFill>
            <a:srgbClr val="000000"/>
          </a:solidFill>
          <a:miter lim="800000"/>
          <a:headEnd/>
          <a:tailEnd/>
        </a:ln>
      </xdr:spPr>
      <xdr:txBody>
        <a:bodyPr rot="0" vert="horz" wrap="square" lIns="91440" tIns="45720" rIns="91440" bIns="45720" anchor="ctr" anchorCtr="0" upright="1">
          <a:noAutofit/>
        </a:bodyPr>
        <a:lstStyle/>
        <a:p>
          <a:pPr marL="0" marR="0" algn="ctr">
            <a:spcBef>
              <a:spcPts val="0"/>
            </a:spcBef>
            <a:spcAft>
              <a:spcPts val="0"/>
            </a:spcAft>
          </a:pPr>
          <a:r>
            <a:rPr lang="en-US" sz="800">
              <a:effectLst/>
              <a:latin typeface="Tahoma"/>
              <a:ea typeface="Times New Roman"/>
              <a:cs typeface="Times New Roman"/>
            </a:rPr>
            <a:t> </a:t>
          </a:r>
        </a:p>
      </xdr:txBody>
    </xdr:sp>
    <xdr:clientData/>
  </xdr:twoCellAnchor>
  <xdr:twoCellAnchor editAs="oneCell">
    <xdr:from>
      <xdr:col>1</xdr:col>
      <xdr:colOff>0</xdr:colOff>
      <xdr:row>1</xdr:row>
      <xdr:rowOff>0</xdr:rowOff>
    </xdr:from>
    <xdr:to>
      <xdr:col>1</xdr:col>
      <xdr:colOff>2028825</xdr:colOff>
      <xdr:row>4</xdr:row>
      <xdr:rowOff>76200</xdr:rowOff>
    </xdr:to>
    <xdr:pic>
      <xdr:nvPicPr>
        <xdr:cNvPr id="15" name="Picture 14" descr="ESDlogo"/>
        <xdr:cNvPicPr/>
      </xdr:nvPicPr>
      <xdr:blipFill>
        <a:blip xmlns:r="http://schemas.openxmlformats.org/officeDocument/2006/relationships" r:embed="rId1" cstate="print">
          <a:grayscl/>
        </a:blip>
        <a:stretch>
          <a:fillRect/>
        </a:stretch>
      </xdr:blipFill>
      <xdr:spPr bwMode="auto">
        <a:xfrm>
          <a:off x="609600" y="190500"/>
          <a:ext cx="2028825" cy="647700"/>
        </a:xfrm>
        <a:prstGeom prst="rect">
          <a:avLst/>
        </a:prstGeom>
        <a:noFill/>
        <a:ln>
          <a:noFill/>
        </a:ln>
      </xdr:spPr>
    </xdr:pic>
    <xdr:clientData/>
  </xdr:twoCellAnchor>
  <xdr:twoCellAnchor editAs="oneCell">
    <xdr:from>
      <xdr:col>1</xdr:col>
      <xdr:colOff>0</xdr:colOff>
      <xdr:row>1</xdr:row>
      <xdr:rowOff>0</xdr:rowOff>
    </xdr:from>
    <xdr:to>
      <xdr:col>1</xdr:col>
      <xdr:colOff>2619375</xdr:colOff>
      <xdr:row>4</xdr:row>
      <xdr:rowOff>95250</xdr:rowOff>
    </xdr:to>
    <xdr:pic>
      <xdr:nvPicPr>
        <xdr:cNvPr id="17" name="Picture 16" descr="http://esd.ny.gov/images/ESD.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90500"/>
          <a:ext cx="2619375" cy="666750"/>
        </a:xfrm>
        <a:prstGeom prst="rect">
          <a:avLst/>
        </a:prstGeom>
        <a:noFill/>
        <a:ln>
          <a:noFill/>
        </a:ln>
      </xdr:spPr>
    </xdr:pic>
    <xdr:clientData/>
  </xdr:twoCellAnchor>
  <xdr:oneCellAnchor>
    <xdr:from>
      <xdr:col>1</xdr:col>
      <xdr:colOff>1080375</xdr:colOff>
      <xdr:row>21</xdr:row>
      <xdr:rowOff>150919</xdr:rowOff>
    </xdr:from>
    <xdr:ext cx="6879888" cy="1531138"/>
    <xdr:sp macro="" textlink="">
      <xdr:nvSpPr>
        <xdr:cNvPr id="2" name="Rectangle 1"/>
        <xdr:cNvSpPr/>
      </xdr:nvSpPr>
      <xdr:spPr>
        <a:xfrm rot="20055871">
          <a:off x="1689975" y="6589819"/>
          <a:ext cx="6879888" cy="1531138"/>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9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Rockwell Extra Bold" panose="02060903040505020403" pitchFamily="18" charset="0"/>
            </a:rPr>
            <a:t>SAMPLE</a:t>
          </a:r>
          <a:endParaRPr lang="en-US" sz="9600" b="1" cap="none" spc="0">
            <a:ln/>
            <a:solidFill>
              <a:schemeClr val="accent5">
                <a:tint val="50000"/>
                <a:satMod val="180000"/>
              </a:schemeClr>
            </a:solidFill>
            <a:effectLst/>
            <a:latin typeface="Rockwell Extra Bold" panose="02060903040505020403"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1876425</xdr:colOff>
      <xdr:row>4</xdr:row>
      <xdr:rowOff>95250</xdr:rowOff>
    </xdr:to>
    <xdr:pic>
      <xdr:nvPicPr>
        <xdr:cNvPr id="2" name="Picture 1"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90500"/>
          <a:ext cx="2619375" cy="6667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238125</xdr:colOff>
      <xdr:row>6</xdr:row>
      <xdr:rowOff>70697</xdr:rowOff>
    </xdr:to>
    <xdr:pic>
      <xdr:nvPicPr>
        <xdr:cNvPr id="4" name="Picture 1" descr="http://esd.ny.gov/images/ES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81000"/>
          <a:ext cx="2676525" cy="832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9524</xdr:colOff>
      <xdr:row>1</xdr:row>
      <xdr:rowOff>28575</xdr:rowOff>
    </xdr:from>
    <xdr:to>
      <xdr:col>1</xdr:col>
      <xdr:colOff>2628899</xdr:colOff>
      <xdr:row>1</xdr:row>
      <xdr:rowOff>695325</xdr:rowOff>
    </xdr:to>
    <xdr:pic>
      <xdr:nvPicPr>
        <xdr:cNvPr id="3" name="Picture 2" descr="http://esd.ny.gov/images/ES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28724" y="219075"/>
          <a:ext cx="2619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anna.Defrancesco@esd.ny.gov" TargetMode="External"/><Relationship Id="rId13" Type="http://schemas.openxmlformats.org/officeDocument/2006/relationships/drawing" Target="../drawings/drawing1.xml"/><Relationship Id="rId3" Type="http://schemas.openxmlformats.org/officeDocument/2006/relationships/hyperlink" Target="mailto:Nicholas.Sarchioto@esd.ny.gov" TargetMode="External"/><Relationship Id="rId7" Type="http://schemas.openxmlformats.org/officeDocument/2006/relationships/hyperlink" Target="mailto:ExcelsiorJobsProgram@esd.ny.gov." TargetMode="External"/><Relationship Id="rId12" Type="http://schemas.openxmlformats.org/officeDocument/2006/relationships/printerSettings" Target="../printerSettings/printerSettings1.bin"/><Relationship Id="rId2" Type="http://schemas.openxmlformats.org/officeDocument/2006/relationships/hyperlink" Target="mailto:Leanna.Defrancesco@esd.ny.gov" TargetMode="External"/><Relationship Id="rId1" Type="http://schemas.openxmlformats.org/officeDocument/2006/relationships/hyperlink" Target="mailto:Samantha.Wakefield@esd.ny.gov" TargetMode="External"/><Relationship Id="rId6" Type="http://schemas.openxmlformats.org/officeDocument/2006/relationships/hyperlink" Target="mailto:Melissa.Monaco@esd.ny.gov" TargetMode="External"/><Relationship Id="rId11" Type="http://schemas.openxmlformats.org/officeDocument/2006/relationships/hyperlink" Target="mailto:Nicholas.Sarchioto@esd.ny.gov" TargetMode="External"/><Relationship Id="rId5" Type="http://schemas.openxmlformats.org/officeDocument/2006/relationships/hyperlink" Target="mailto:Melissa.Monaco@esd.ny.gov" TargetMode="External"/><Relationship Id="rId10" Type="http://schemas.openxmlformats.org/officeDocument/2006/relationships/hyperlink" Target="mailto:Nicholas.Sarchioto@esd.ny.gov" TargetMode="External"/><Relationship Id="rId4" Type="http://schemas.openxmlformats.org/officeDocument/2006/relationships/hyperlink" Target="mailto:Melissa.Monaco@esd.ny.gov" TargetMode="External"/><Relationship Id="rId9" Type="http://schemas.openxmlformats.org/officeDocument/2006/relationships/hyperlink" Target="mailto:Samantha.Wakefield@esd.ny.gov"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hyperlink" Target="http://www.law.cornell.edu/uscode/html/uscode26/usc_sec_26_00001563----000-.html" TargetMode="External"/><Relationship Id="rId1" Type="http://schemas.openxmlformats.org/officeDocument/2006/relationships/hyperlink" Target="http://www.law.cornell.edu/uscode/html/uscode26/usc_sec_26_00000501----00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irs.gov/publications/p17/ch13.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U54"/>
  <sheetViews>
    <sheetView showGridLines="0" tabSelected="1" workbookViewId="0">
      <selection activeCell="M32" sqref="M32"/>
    </sheetView>
  </sheetViews>
  <sheetFormatPr defaultRowHeight="15" x14ac:dyDescent="0.25"/>
  <cols>
    <col min="1" max="1" width="9.140625" style="2" customWidth="1"/>
    <col min="2" max="5" width="9.140625" style="2"/>
    <col min="6" max="6" width="11.28515625" style="2" customWidth="1"/>
    <col min="7" max="7" width="9.140625" style="2"/>
    <col min="8" max="8" width="15.140625" style="2" customWidth="1"/>
    <col min="9" max="16384" width="9.140625" style="2"/>
  </cols>
  <sheetData>
    <row r="11" spans="3:3" ht="30" x14ac:dyDescent="0.55000000000000004">
      <c r="C11" s="90" t="s">
        <v>0</v>
      </c>
    </row>
    <row r="12" spans="3:3" ht="30" x14ac:dyDescent="0.55000000000000004">
      <c r="C12" s="90" t="s">
        <v>1</v>
      </c>
    </row>
    <row r="15" spans="3:3" x14ac:dyDescent="0.25">
      <c r="C15" s="2" t="s">
        <v>230</v>
      </c>
    </row>
    <row r="16" spans="3:3" x14ac:dyDescent="0.25">
      <c r="C16" s="2" t="s">
        <v>260</v>
      </c>
    </row>
    <row r="18" spans="3:21" x14ac:dyDescent="0.25">
      <c r="C18" s="2" t="s">
        <v>221</v>
      </c>
      <c r="G18" s="2" t="s">
        <v>229</v>
      </c>
      <c r="U18" s="106" t="s">
        <v>231</v>
      </c>
    </row>
    <row r="19" spans="3:21" x14ac:dyDescent="0.25">
      <c r="G19" s="198" t="s">
        <v>371</v>
      </c>
      <c r="U19" s="106"/>
    </row>
    <row r="20" spans="3:21" x14ac:dyDescent="0.25">
      <c r="C20" s="2" t="s">
        <v>420</v>
      </c>
      <c r="G20" s="3" t="s">
        <v>421</v>
      </c>
      <c r="U20" s="106"/>
    </row>
    <row r="21" spans="3:21" x14ac:dyDescent="0.25">
      <c r="C21" s="2" t="s">
        <v>222</v>
      </c>
      <c r="G21" s="2" t="s">
        <v>223</v>
      </c>
      <c r="N21" s="107"/>
    </row>
    <row r="22" spans="3:21" x14ac:dyDescent="0.25">
      <c r="C22" s="2" t="s">
        <v>224</v>
      </c>
      <c r="G22" s="2" t="s">
        <v>225</v>
      </c>
      <c r="Q22" s="107"/>
    </row>
    <row r="23" spans="3:21" x14ac:dyDescent="0.25">
      <c r="C23" s="2" t="s">
        <v>226</v>
      </c>
      <c r="G23" s="3" t="s">
        <v>170</v>
      </c>
    </row>
    <row r="24" spans="3:21" x14ac:dyDescent="0.25">
      <c r="C24" s="2" t="s">
        <v>227</v>
      </c>
      <c r="G24" s="3" t="s">
        <v>228</v>
      </c>
    </row>
    <row r="25" spans="3:21" x14ac:dyDescent="0.25">
      <c r="C25" s="2" t="s">
        <v>256</v>
      </c>
      <c r="G25" s="3" t="s">
        <v>257</v>
      </c>
    </row>
    <row r="26" spans="3:21" x14ac:dyDescent="0.25">
      <c r="C26" s="2" t="s">
        <v>419</v>
      </c>
      <c r="G26" s="3" t="s">
        <v>422</v>
      </c>
    </row>
    <row r="28" spans="3:21" x14ac:dyDescent="0.25">
      <c r="C28" s="1" t="s">
        <v>364</v>
      </c>
    </row>
    <row r="29" spans="3:21" x14ac:dyDescent="0.25">
      <c r="C29" s="2" t="s">
        <v>259</v>
      </c>
    </row>
    <row r="30" spans="3:21" x14ac:dyDescent="0.25">
      <c r="C30" s="2" t="s">
        <v>258</v>
      </c>
    </row>
    <row r="32" spans="3:21" ht="18.75" x14ac:dyDescent="0.3">
      <c r="C32" s="174" t="s">
        <v>363</v>
      </c>
      <c r="D32" s="134"/>
      <c r="E32" s="134"/>
      <c r="F32" s="134"/>
      <c r="G32" s="134"/>
      <c r="H32" s="134"/>
      <c r="I32" s="134"/>
      <c r="J32" s="134"/>
      <c r="K32" s="134"/>
      <c r="L32" s="134"/>
      <c r="M32" s="192" t="s">
        <v>360</v>
      </c>
      <c r="N32" s="134"/>
      <c r="Q32" s="173"/>
    </row>
    <row r="34" spans="3:12" x14ac:dyDescent="0.25">
      <c r="C34" s="108" t="s">
        <v>219</v>
      </c>
    </row>
    <row r="35" spans="3:12" x14ac:dyDescent="0.25">
      <c r="C35" s="2" t="s">
        <v>220</v>
      </c>
    </row>
    <row r="37" spans="3:12" x14ac:dyDescent="0.25">
      <c r="C37" s="108" t="s">
        <v>218</v>
      </c>
    </row>
    <row r="38" spans="3:12" x14ac:dyDescent="0.25">
      <c r="C38" s="2" t="s">
        <v>206</v>
      </c>
    </row>
    <row r="39" spans="3:12" x14ac:dyDescent="0.25">
      <c r="I39" s="105"/>
      <c r="J39" s="105"/>
      <c r="K39" s="105"/>
      <c r="L39" s="105"/>
    </row>
    <row r="40" spans="3:12" x14ac:dyDescent="0.25">
      <c r="C40" s="2" t="s">
        <v>205</v>
      </c>
      <c r="F40" s="2" t="s">
        <v>357</v>
      </c>
      <c r="H40" s="2" t="s">
        <v>362</v>
      </c>
      <c r="I40" s="104" t="s">
        <v>359</v>
      </c>
      <c r="J40" s="105"/>
      <c r="K40" s="105"/>
      <c r="L40" s="105"/>
    </row>
    <row r="41" spans="3:12" x14ac:dyDescent="0.25">
      <c r="C41" s="2" t="s">
        <v>207</v>
      </c>
      <c r="F41" s="2" t="s">
        <v>356</v>
      </c>
      <c r="H41" s="2" t="s">
        <v>361</v>
      </c>
      <c r="I41" s="104" t="s">
        <v>358</v>
      </c>
      <c r="J41" s="105"/>
      <c r="K41" s="105"/>
      <c r="L41" s="105"/>
    </row>
    <row r="42" spans="3:12" x14ac:dyDescent="0.25">
      <c r="C42" s="2" t="s">
        <v>208</v>
      </c>
      <c r="F42" s="2" t="s">
        <v>356</v>
      </c>
      <c r="H42" s="2" t="s">
        <v>361</v>
      </c>
      <c r="I42" s="104" t="s">
        <v>358</v>
      </c>
      <c r="J42" s="105"/>
      <c r="K42" s="105"/>
      <c r="L42" s="105"/>
    </row>
    <row r="43" spans="3:12" x14ac:dyDescent="0.25">
      <c r="C43" s="2" t="s">
        <v>209</v>
      </c>
      <c r="F43" s="2" t="s">
        <v>425</v>
      </c>
      <c r="H43" s="2" t="s">
        <v>426</v>
      </c>
      <c r="I43" s="104" t="s">
        <v>427</v>
      </c>
      <c r="J43" s="105"/>
      <c r="K43" s="105"/>
      <c r="L43" s="105"/>
    </row>
    <row r="44" spans="3:12" x14ac:dyDescent="0.25">
      <c r="C44" s="2" t="s">
        <v>210</v>
      </c>
      <c r="F44" s="2" t="s">
        <v>56</v>
      </c>
      <c r="H44" s="2" t="s">
        <v>216</v>
      </c>
      <c r="I44" s="104" t="s">
        <v>217</v>
      </c>
      <c r="J44" s="105"/>
      <c r="K44" s="105"/>
      <c r="L44" s="105"/>
    </row>
    <row r="45" spans="3:12" x14ac:dyDescent="0.25">
      <c r="C45" s="2" t="s">
        <v>211</v>
      </c>
      <c r="F45" s="2" t="s">
        <v>357</v>
      </c>
      <c r="H45" s="2" t="s">
        <v>362</v>
      </c>
      <c r="I45" s="104" t="s">
        <v>359</v>
      </c>
      <c r="J45" s="105"/>
      <c r="K45" s="105"/>
      <c r="L45" s="105"/>
    </row>
    <row r="46" spans="3:12" x14ac:dyDescent="0.25">
      <c r="C46" s="2" t="s">
        <v>212</v>
      </c>
      <c r="F46" s="2" t="s">
        <v>425</v>
      </c>
      <c r="H46" s="2" t="s">
        <v>426</v>
      </c>
      <c r="I46" s="104" t="s">
        <v>427</v>
      </c>
      <c r="J46" s="105"/>
      <c r="K46" s="105"/>
      <c r="L46" s="105"/>
    </row>
    <row r="47" spans="3:12" x14ac:dyDescent="0.25">
      <c r="C47" s="2" t="s">
        <v>213</v>
      </c>
      <c r="F47" s="2" t="s">
        <v>56</v>
      </c>
      <c r="H47" s="2" t="s">
        <v>216</v>
      </c>
      <c r="I47" s="104" t="s">
        <v>217</v>
      </c>
      <c r="J47" s="105"/>
      <c r="K47" s="105"/>
      <c r="L47" s="105"/>
    </row>
    <row r="48" spans="3:12" x14ac:dyDescent="0.25">
      <c r="C48" s="2" t="s">
        <v>214</v>
      </c>
      <c r="F48" s="2" t="s">
        <v>425</v>
      </c>
      <c r="H48" s="2" t="s">
        <v>426</v>
      </c>
      <c r="I48" s="104" t="s">
        <v>427</v>
      </c>
      <c r="J48" s="105"/>
      <c r="K48" s="105"/>
      <c r="L48" s="105"/>
    </row>
    <row r="49" spans="3:12" x14ac:dyDescent="0.25">
      <c r="C49" s="2" t="s">
        <v>215</v>
      </c>
      <c r="F49" s="2" t="s">
        <v>56</v>
      </c>
      <c r="H49" s="2" t="s">
        <v>216</v>
      </c>
      <c r="I49" s="104" t="s">
        <v>217</v>
      </c>
      <c r="J49" s="105"/>
      <c r="K49" s="105"/>
      <c r="L49" s="105"/>
    </row>
    <row r="52" spans="3:12" x14ac:dyDescent="0.25">
      <c r="C52" s="109" t="s">
        <v>232</v>
      </c>
    </row>
    <row r="53" spans="3:12" x14ac:dyDescent="0.25">
      <c r="C53" s="109" t="s">
        <v>203</v>
      </c>
    </row>
    <row r="54" spans="3:12" x14ac:dyDescent="0.25">
      <c r="C54" s="109" t="s">
        <v>204</v>
      </c>
    </row>
  </sheetData>
  <sheetProtection password="CD6A" sheet="1" objects="1" scenarios="1" selectLockedCells="1"/>
  <hyperlinks>
    <hyperlink ref="I40" r:id="rId1"/>
    <hyperlink ref="I41" r:id="rId2"/>
    <hyperlink ref="I43" r:id="rId3"/>
    <hyperlink ref="I44" r:id="rId4"/>
    <hyperlink ref="I47" r:id="rId5"/>
    <hyperlink ref="I49" r:id="rId6"/>
    <hyperlink ref="M32" r:id="rId7"/>
    <hyperlink ref="I42" r:id="rId8"/>
    <hyperlink ref="I45" r:id="rId9"/>
    <hyperlink ref="I46" r:id="rId10"/>
    <hyperlink ref="I48" r:id="rId11"/>
  </hyperlinks>
  <pageMargins left="0.7" right="0.7" top="0.75" bottom="0.75" header="0.3" footer="0.3"/>
  <pageSetup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showGridLines="0" workbookViewId="0">
      <selection activeCell="B25" sqref="B25"/>
    </sheetView>
  </sheetViews>
  <sheetFormatPr defaultRowHeight="15" x14ac:dyDescent="0.25"/>
  <cols>
    <col min="1" max="1" width="6.7109375" customWidth="1"/>
    <col min="2" max="2" width="39.7109375" customWidth="1"/>
    <col min="3" max="3" width="15.7109375" customWidth="1"/>
  </cols>
  <sheetData>
    <row r="1" spans="1:43" x14ac:dyDescent="0.25">
      <c r="A1" s="2"/>
      <c r="B1" s="2"/>
      <c r="C1" s="2"/>
      <c r="D1" s="2"/>
      <c r="E1" s="2"/>
      <c r="F1" s="2"/>
      <c r="G1" s="2"/>
      <c r="H1" s="244"/>
      <c r="I1" s="24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59.1" customHeight="1" x14ac:dyDescent="0.55000000000000004">
      <c r="A2" s="2"/>
      <c r="B2" s="111"/>
      <c r="C2" s="245"/>
      <c r="D2" s="245"/>
      <c r="E2" s="245"/>
      <c r="F2" s="245"/>
      <c r="G2" s="245"/>
      <c r="H2" s="246"/>
      <c r="I2" s="246"/>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
      <c r="AQ2" s="2"/>
    </row>
    <row r="3" spans="1:43" ht="30" x14ac:dyDescent="0.55000000000000004">
      <c r="A3" s="2"/>
      <c r="B3" s="90" t="s">
        <v>0</v>
      </c>
      <c r="C3" s="245"/>
      <c r="D3" s="245"/>
      <c r="E3" s="245"/>
      <c r="F3" s="245"/>
      <c r="G3" s="245"/>
      <c r="H3" s="246"/>
      <c r="I3" s="246"/>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
      <c r="AQ3" s="2"/>
    </row>
    <row r="4" spans="1:43" ht="30" x14ac:dyDescent="0.55000000000000004">
      <c r="A4" s="2"/>
      <c r="B4" s="90" t="s">
        <v>1</v>
      </c>
      <c r="C4" s="245"/>
      <c r="D4" s="245"/>
      <c r="E4" s="245"/>
      <c r="F4" s="245"/>
      <c r="G4" s="245"/>
      <c r="H4" s="246"/>
      <c r="I4" s="246"/>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
      <c r="AQ4" s="2"/>
    </row>
    <row r="5" spans="1:43" ht="27.75" x14ac:dyDescent="0.45">
      <c r="A5" s="2"/>
      <c r="B5" s="86"/>
      <c r="C5" s="245"/>
      <c r="D5" s="245"/>
      <c r="E5" s="245"/>
      <c r="F5" s="245"/>
      <c r="G5" s="245"/>
      <c r="H5" s="246"/>
      <c r="I5" s="246"/>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
      <c r="AQ5" s="2"/>
    </row>
    <row r="6" spans="1:43" ht="18.75" x14ac:dyDescent="0.3">
      <c r="A6" s="2"/>
      <c r="B6" s="85" t="s">
        <v>428</v>
      </c>
      <c r="C6" s="245"/>
      <c r="D6" s="245"/>
      <c r="E6" s="245"/>
      <c r="F6" s="245"/>
      <c r="G6" s="245"/>
      <c r="H6" s="246"/>
      <c r="I6" s="246"/>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
      <c r="AQ6" s="2"/>
    </row>
    <row r="7" spans="1:43" ht="21" x14ac:dyDescent="0.4">
      <c r="A7" s="2"/>
      <c r="B7" s="87"/>
      <c r="C7" s="245"/>
      <c r="D7" s="245"/>
      <c r="E7" s="245"/>
      <c r="F7" s="245"/>
      <c r="G7" s="245"/>
      <c r="H7" s="246"/>
      <c r="I7" s="246"/>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
      <c r="AQ7" s="2"/>
    </row>
    <row r="8" spans="1:43" x14ac:dyDescent="0.25">
      <c r="A8" s="2"/>
      <c r="B8" s="2"/>
      <c r="C8" s="2"/>
      <c r="D8" s="2"/>
      <c r="E8" s="2"/>
      <c r="F8" s="2"/>
      <c r="G8" s="2"/>
      <c r="H8" s="244"/>
      <c r="I8" s="24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5.75" x14ac:dyDescent="0.25">
      <c r="A9" s="2"/>
      <c r="B9" s="247" t="s">
        <v>6</v>
      </c>
      <c r="C9" s="311">
        <f>'Performance Report'!D10</f>
        <v>0</v>
      </c>
      <c r="D9" s="312"/>
      <c r="E9" s="313"/>
      <c r="F9" s="248"/>
      <c r="G9" s="248"/>
      <c r="H9" s="244"/>
      <c r="I9" s="24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5">
      <c r="A10" s="2"/>
      <c r="B10" s="249"/>
      <c r="C10" s="2"/>
      <c r="D10" s="2"/>
      <c r="E10" s="2"/>
      <c r="F10" s="2"/>
      <c r="G10" s="2"/>
      <c r="H10" s="244"/>
      <c r="I10" s="244"/>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25">
      <c r="A11" s="2"/>
      <c r="B11" s="3" t="s">
        <v>429</v>
      </c>
      <c r="C11" s="2"/>
      <c r="D11" s="2"/>
      <c r="E11" s="2"/>
      <c r="F11" s="2"/>
      <c r="G11" s="2"/>
      <c r="H11" s="244"/>
      <c r="I11" s="24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x14ac:dyDescent="0.25">
      <c r="A12" s="2"/>
      <c r="B12" s="249"/>
      <c r="C12" s="2"/>
      <c r="D12" s="2"/>
      <c r="E12" s="2"/>
      <c r="F12" s="2"/>
      <c r="G12" s="2"/>
      <c r="H12" s="244"/>
      <c r="I12" s="24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x14ac:dyDescent="0.25">
      <c r="A13" s="2"/>
      <c r="B13" s="2" t="s">
        <v>10</v>
      </c>
      <c r="C13" s="2"/>
      <c r="D13" s="2"/>
      <c r="E13" s="2"/>
      <c r="F13" s="2"/>
      <c r="G13" s="2"/>
      <c r="H13" s="244"/>
      <c r="I13" s="24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x14ac:dyDescent="0.25">
      <c r="A14" s="2"/>
      <c r="B14" s="2" t="s">
        <v>9</v>
      </c>
      <c r="C14" s="2"/>
      <c r="D14" s="2"/>
      <c r="E14" s="2"/>
      <c r="F14" s="2"/>
      <c r="G14" s="2"/>
      <c r="H14" s="244"/>
      <c r="I14" s="244"/>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5">
      <c r="A15" s="2"/>
      <c r="B15" s="314"/>
      <c r="C15" s="314"/>
      <c r="D15" s="314"/>
      <c r="E15" s="314"/>
      <c r="F15" s="314"/>
      <c r="G15" s="314"/>
      <c r="H15" s="314"/>
      <c r="I15" s="314"/>
      <c r="J15" s="314"/>
      <c r="K15" s="314"/>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5">
      <c r="A16" s="2"/>
      <c r="B16" s="318" t="s">
        <v>430</v>
      </c>
      <c r="C16" s="318"/>
      <c r="D16" s="318"/>
      <c r="E16" s="318"/>
      <c r="F16" s="318"/>
      <c r="G16" s="318"/>
      <c r="H16" s="318"/>
      <c r="I16" s="318"/>
      <c r="J16" s="318"/>
      <c r="K16" s="318"/>
      <c r="L16" s="318"/>
      <c r="M16" s="318"/>
      <c r="N16" s="318"/>
      <c r="O16" s="318"/>
      <c r="P16" s="318"/>
      <c r="Q16" s="318"/>
      <c r="R16" s="318"/>
      <c r="S16" s="318"/>
      <c r="T16" s="318"/>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25">
      <c r="A17" s="2"/>
      <c r="B17" s="318"/>
      <c r="C17" s="318"/>
      <c r="D17" s="318"/>
      <c r="E17" s="318"/>
      <c r="F17" s="318"/>
      <c r="G17" s="318"/>
      <c r="H17" s="318"/>
      <c r="I17" s="318"/>
      <c r="J17" s="318"/>
      <c r="K17" s="318"/>
      <c r="L17" s="318"/>
      <c r="M17" s="318"/>
      <c r="N17" s="318"/>
      <c r="O17" s="318"/>
      <c r="P17" s="318"/>
      <c r="Q17" s="318"/>
      <c r="R17" s="318"/>
      <c r="S17" s="318"/>
      <c r="T17" s="318"/>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25">
      <c r="A18" s="2"/>
      <c r="B18" s="259"/>
      <c r="C18" s="259"/>
      <c r="D18" s="259"/>
      <c r="E18" s="259"/>
      <c r="F18" s="259"/>
      <c r="G18" s="259"/>
      <c r="H18" s="259"/>
      <c r="I18" s="259"/>
      <c r="J18" s="259"/>
      <c r="K18" s="259"/>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5">
      <c r="A19" s="2"/>
      <c r="B19" s="109" t="s">
        <v>431</v>
      </c>
      <c r="C19" s="1"/>
      <c r="D19" s="250"/>
      <c r="E19" s="250"/>
      <c r="F19" s="250"/>
      <c r="G19" s="1"/>
      <c r="H19" s="251"/>
      <c r="I19" s="251"/>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
      <c r="AQ19" s="2"/>
    </row>
    <row r="20" spans="1:43" x14ac:dyDescent="0.25">
      <c r="A20" s="2"/>
      <c r="B20" s="2"/>
      <c r="C20" s="1"/>
      <c r="D20" s="250"/>
      <c r="E20" s="250"/>
      <c r="F20" s="250"/>
      <c r="G20" s="1"/>
      <c r="H20" s="251"/>
      <c r="I20" s="251"/>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
      <c r="AQ20" s="2"/>
    </row>
    <row r="21" spans="1:43" x14ac:dyDescent="0.25">
      <c r="A21" s="2"/>
      <c r="B21" s="2"/>
      <c r="C21" s="253"/>
      <c r="D21" s="254"/>
      <c r="E21" s="250"/>
      <c r="F21" s="250"/>
      <c r="G21" s="1"/>
      <c r="H21" s="251"/>
      <c r="I21" s="251"/>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
      <c r="AQ21" s="2"/>
    </row>
    <row r="22" spans="1:43" x14ac:dyDescent="0.25">
      <c r="A22" s="2"/>
      <c r="B22" s="2"/>
      <c r="C22" s="253"/>
      <c r="D22" s="254"/>
      <c r="E22" s="250"/>
      <c r="F22" s="250"/>
      <c r="G22" s="1"/>
      <c r="H22" s="251"/>
      <c r="I22" s="251"/>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
      <c r="AQ22" s="2"/>
    </row>
    <row r="23" spans="1:43" x14ac:dyDescent="0.25">
      <c r="A23" s="255"/>
      <c r="B23" s="255"/>
      <c r="C23" s="264"/>
      <c r="D23" s="319">
        <f>'Attachment A'!C17</f>
        <v>2017</v>
      </c>
      <c r="E23" s="320"/>
      <c r="F23" s="320"/>
      <c r="G23" s="321"/>
      <c r="H23" s="319">
        <f>D23+1</f>
        <v>2018</v>
      </c>
      <c r="I23" s="320"/>
      <c r="J23" s="320"/>
      <c r="K23" s="320"/>
      <c r="L23" s="319">
        <f>H23+1</f>
        <v>2019</v>
      </c>
      <c r="M23" s="320"/>
      <c r="N23" s="320"/>
      <c r="O23" s="321"/>
      <c r="P23" s="319">
        <f>L23+1</f>
        <v>2020</v>
      </c>
      <c r="Q23" s="320"/>
      <c r="R23" s="320"/>
      <c r="S23" s="321"/>
      <c r="T23" s="315">
        <f>P23+1</f>
        <v>2021</v>
      </c>
      <c r="U23" s="316"/>
      <c r="V23" s="316"/>
      <c r="W23" s="317"/>
      <c r="X23" s="315">
        <f>T23+1</f>
        <v>2022</v>
      </c>
      <c r="Y23" s="316"/>
      <c r="Z23" s="316"/>
      <c r="AA23" s="317"/>
      <c r="AB23" s="315">
        <f>X23+1</f>
        <v>2023</v>
      </c>
      <c r="AC23" s="316"/>
      <c r="AD23" s="316"/>
      <c r="AE23" s="317"/>
      <c r="AF23" s="315">
        <f>AB23+1</f>
        <v>2024</v>
      </c>
      <c r="AG23" s="316"/>
      <c r="AH23" s="316"/>
      <c r="AI23" s="317"/>
      <c r="AJ23" s="315">
        <f>AF23+1</f>
        <v>2025</v>
      </c>
      <c r="AK23" s="316"/>
      <c r="AL23" s="316"/>
      <c r="AM23" s="317"/>
      <c r="AN23" s="315">
        <f>AJ23+1</f>
        <v>2026</v>
      </c>
      <c r="AO23" s="316"/>
      <c r="AP23" s="316"/>
      <c r="AQ23" s="317"/>
    </row>
    <row r="24" spans="1:43" x14ac:dyDescent="0.25">
      <c r="B24" s="260" t="s">
        <v>432</v>
      </c>
      <c r="C24" s="261" t="s">
        <v>433</v>
      </c>
      <c r="D24" s="262" t="s">
        <v>434</v>
      </c>
      <c r="E24" s="263" t="s">
        <v>435</v>
      </c>
      <c r="F24" s="262" t="s">
        <v>436</v>
      </c>
      <c r="G24" s="262" t="s">
        <v>437</v>
      </c>
      <c r="H24" s="262" t="s">
        <v>434</v>
      </c>
      <c r="I24" s="263" t="s">
        <v>435</v>
      </c>
      <c r="J24" s="262" t="s">
        <v>436</v>
      </c>
      <c r="K24" s="262" t="s">
        <v>437</v>
      </c>
      <c r="L24" s="262" t="s">
        <v>434</v>
      </c>
      <c r="M24" s="263" t="s">
        <v>435</v>
      </c>
      <c r="N24" s="262" t="s">
        <v>436</v>
      </c>
      <c r="O24" s="262" t="s">
        <v>437</v>
      </c>
      <c r="P24" s="262" t="s">
        <v>434</v>
      </c>
      <c r="Q24" s="263" t="s">
        <v>435</v>
      </c>
      <c r="R24" s="262" t="s">
        <v>436</v>
      </c>
      <c r="S24" s="262" t="s">
        <v>437</v>
      </c>
      <c r="T24" s="262" t="s">
        <v>434</v>
      </c>
      <c r="U24" s="263" t="s">
        <v>435</v>
      </c>
      <c r="V24" s="262" t="s">
        <v>436</v>
      </c>
      <c r="W24" s="262" t="s">
        <v>437</v>
      </c>
      <c r="X24" s="262" t="s">
        <v>434</v>
      </c>
      <c r="Y24" s="263" t="s">
        <v>435</v>
      </c>
      <c r="Z24" s="262" t="s">
        <v>436</v>
      </c>
      <c r="AA24" s="262" t="s">
        <v>437</v>
      </c>
      <c r="AB24" s="262" t="s">
        <v>434</v>
      </c>
      <c r="AC24" s="263" t="s">
        <v>435</v>
      </c>
      <c r="AD24" s="262" t="s">
        <v>436</v>
      </c>
      <c r="AE24" s="262" t="s">
        <v>437</v>
      </c>
      <c r="AF24" s="262" t="s">
        <v>434</v>
      </c>
      <c r="AG24" s="263" t="s">
        <v>435</v>
      </c>
      <c r="AH24" s="262" t="s">
        <v>436</v>
      </c>
      <c r="AI24" s="262" t="s">
        <v>437</v>
      </c>
      <c r="AJ24" s="262" t="s">
        <v>434</v>
      </c>
      <c r="AK24" s="263" t="s">
        <v>435</v>
      </c>
      <c r="AL24" s="262" t="s">
        <v>436</v>
      </c>
      <c r="AM24" s="262" t="s">
        <v>437</v>
      </c>
      <c r="AN24" s="262" t="s">
        <v>434</v>
      </c>
      <c r="AO24" s="263" t="s">
        <v>435</v>
      </c>
      <c r="AP24" s="262" t="s">
        <v>436</v>
      </c>
      <c r="AQ24" s="262" t="s">
        <v>437</v>
      </c>
    </row>
    <row r="25" spans="1:43" x14ac:dyDescent="0.25">
      <c r="A25" s="255"/>
      <c r="B25" s="40"/>
      <c r="C25" s="40"/>
      <c r="D25" s="256"/>
      <c r="E25" s="256"/>
      <c r="F25" s="256"/>
      <c r="G25" s="257"/>
      <c r="H25" s="257"/>
      <c r="I25" s="258"/>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row>
    <row r="26" spans="1:43" x14ac:dyDescent="0.25">
      <c r="A26" s="2"/>
      <c r="B26" s="40"/>
      <c r="C26" s="40"/>
      <c r="D26" s="256"/>
      <c r="E26" s="256"/>
      <c r="F26" s="256"/>
      <c r="G26" s="257"/>
      <c r="H26" s="257"/>
      <c r="I26" s="258"/>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row>
    <row r="27" spans="1:43" x14ac:dyDescent="0.25">
      <c r="A27" s="2"/>
      <c r="B27" s="40"/>
      <c r="C27" s="40"/>
      <c r="D27" s="256"/>
      <c r="E27" s="256"/>
      <c r="F27" s="256"/>
      <c r="G27" s="257"/>
      <c r="H27" s="257"/>
      <c r="I27" s="258"/>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row>
    <row r="28" spans="1:43" x14ac:dyDescent="0.25">
      <c r="A28" s="2"/>
      <c r="B28" s="40"/>
      <c r="C28" s="40"/>
      <c r="D28" s="256"/>
      <c r="E28" s="256"/>
      <c r="F28" s="256"/>
      <c r="G28" s="257"/>
      <c r="H28" s="257"/>
      <c r="I28" s="258"/>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row>
    <row r="29" spans="1:43" x14ac:dyDescent="0.25">
      <c r="A29" s="2"/>
      <c r="B29" s="40"/>
      <c r="C29" s="40"/>
      <c r="D29" s="256"/>
      <c r="E29" s="256"/>
      <c r="F29" s="256"/>
      <c r="G29" s="257"/>
      <c r="H29" s="257"/>
      <c r="I29" s="258"/>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row>
    <row r="30" spans="1:43" x14ac:dyDescent="0.25">
      <c r="A30" s="2"/>
      <c r="B30" s="40"/>
      <c r="C30" s="40"/>
      <c r="D30" s="256"/>
      <c r="E30" s="256"/>
      <c r="F30" s="256"/>
      <c r="G30" s="257"/>
      <c r="H30" s="257"/>
      <c r="I30" s="258"/>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row>
    <row r="31" spans="1:43" x14ac:dyDescent="0.25">
      <c r="A31" s="2"/>
      <c r="B31" s="40"/>
      <c r="C31" s="40"/>
      <c r="D31" s="256"/>
      <c r="E31" s="256"/>
      <c r="F31" s="256"/>
      <c r="G31" s="257"/>
      <c r="H31" s="257"/>
      <c r="I31" s="258"/>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row>
    <row r="32" spans="1:43" x14ac:dyDescent="0.25">
      <c r="A32" s="2"/>
      <c r="B32" s="40"/>
      <c r="C32" s="40"/>
      <c r="D32" s="256"/>
      <c r="E32" s="256"/>
      <c r="F32" s="256"/>
      <c r="G32" s="257"/>
      <c r="H32" s="257"/>
      <c r="I32" s="258"/>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row>
    <row r="33" spans="1:43" x14ac:dyDescent="0.25">
      <c r="A33" s="2"/>
      <c r="B33" s="40"/>
      <c r="C33" s="40"/>
      <c r="D33" s="256"/>
      <c r="E33" s="256"/>
      <c r="F33" s="256"/>
      <c r="G33" s="257"/>
      <c r="H33" s="257"/>
      <c r="I33" s="258"/>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row>
    <row r="34" spans="1:43" x14ac:dyDescent="0.25">
      <c r="A34" s="2"/>
      <c r="B34" s="40"/>
      <c r="C34" s="40"/>
      <c r="D34" s="256"/>
      <c r="E34" s="256"/>
      <c r="F34" s="256"/>
      <c r="G34" s="257"/>
      <c r="H34" s="257"/>
      <c r="I34" s="258"/>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row>
    <row r="35" spans="1:43" x14ac:dyDescent="0.25">
      <c r="A35" s="2"/>
      <c r="B35" s="40"/>
      <c r="C35" s="40"/>
      <c r="D35" s="256"/>
      <c r="E35" s="256"/>
      <c r="F35" s="256"/>
      <c r="G35" s="257"/>
      <c r="H35" s="257"/>
      <c r="I35" s="258"/>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row>
    <row r="36" spans="1:43" x14ac:dyDescent="0.25">
      <c r="A36" s="2"/>
      <c r="B36" s="40"/>
      <c r="C36" s="40"/>
      <c r="D36" s="256"/>
      <c r="E36" s="256"/>
      <c r="F36" s="256"/>
      <c r="G36" s="257"/>
      <c r="H36" s="257"/>
      <c r="I36" s="258"/>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row>
    <row r="37" spans="1:43" x14ac:dyDescent="0.25">
      <c r="A37" s="2"/>
      <c r="B37" s="40"/>
      <c r="C37" s="40"/>
      <c r="D37" s="256"/>
      <c r="E37" s="256"/>
      <c r="F37" s="256"/>
      <c r="G37" s="257"/>
      <c r="H37" s="257"/>
      <c r="I37" s="258"/>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row>
    <row r="38" spans="1:43" x14ac:dyDescent="0.25">
      <c r="A38" s="2"/>
      <c r="B38" s="40"/>
      <c r="C38" s="40"/>
      <c r="D38" s="256"/>
      <c r="E38" s="256"/>
      <c r="F38" s="256"/>
      <c r="G38" s="257"/>
      <c r="H38" s="257"/>
      <c r="I38" s="258"/>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row>
    <row r="39" spans="1:43" x14ac:dyDescent="0.25">
      <c r="A39" s="2"/>
      <c r="B39" s="40"/>
      <c r="C39" s="40"/>
      <c r="D39" s="256"/>
      <c r="E39" s="256"/>
      <c r="F39" s="256"/>
      <c r="G39" s="257"/>
      <c r="H39" s="257"/>
      <c r="I39" s="258"/>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row>
    <row r="40" spans="1:43" x14ac:dyDescent="0.25">
      <c r="A40" s="2"/>
      <c r="B40" s="40"/>
      <c r="C40" s="40"/>
      <c r="D40" s="256"/>
      <c r="E40" s="256"/>
      <c r="F40" s="256"/>
      <c r="G40" s="257"/>
      <c r="H40" s="257"/>
      <c r="I40" s="258"/>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row>
    <row r="41" spans="1:43" x14ac:dyDescent="0.25">
      <c r="A41" s="2"/>
      <c r="B41" s="40"/>
      <c r="C41" s="40"/>
      <c r="D41" s="256"/>
      <c r="E41" s="256"/>
      <c r="F41" s="256"/>
      <c r="G41" s="257"/>
      <c r="H41" s="257"/>
      <c r="I41" s="258"/>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row>
    <row r="42" spans="1:43" x14ac:dyDescent="0.25">
      <c r="A42" s="2"/>
      <c r="B42" s="40"/>
      <c r="C42" s="40"/>
      <c r="D42" s="256"/>
      <c r="E42" s="256"/>
      <c r="F42" s="256"/>
      <c r="G42" s="257"/>
      <c r="H42" s="257"/>
      <c r="I42" s="258"/>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row>
    <row r="43" spans="1:43" x14ac:dyDescent="0.25">
      <c r="A43" s="2"/>
      <c r="B43" s="40"/>
      <c r="C43" s="40"/>
      <c r="D43" s="256"/>
      <c r="E43" s="256"/>
      <c r="F43" s="256"/>
      <c r="G43" s="257"/>
      <c r="H43" s="257"/>
      <c r="I43" s="258"/>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row>
    <row r="44" spans="1:43" x14ac:dyDescent="0.25">
      <c r="A44" s="2"/>
      <c r="B44" s="40"/>
      <c r="C44" s="40"/>
      <c r="D44" s="256"/>
      <c r="E44" s="256"/>
      <c r="F44" s="256"/>
      <c r="G44" s="257"/>
      <c r="H44" s="257"/>
      <c r="I44" s="258"/>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row>
    <row r="45" spans="1:43" x14ac:dyDescent="0.25">
      <c r="A45" s="2"/>
      <c r="B45" s="40"/>
      <c r="C45" s="40"/>
      <c r="D45" s="256"/>
      <c r="E45" s="256"/>
      <c r="F45" s="256"/>
      <c r="G45" s="257"/>
      <c r="H45" s="257"/>
      <c r="I45" s="258"/>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row>
    <row r="46" spans="1:43" x14ac:dyDescent="0.25">
      <c r="A46" s="2"/>
      <c r="B46" s="40"/>
      <c r="C46" s="40"/>
      <c r="D46" s="256"/>
      <c r="E46" s="256"/>
      <c r="F46" s="256"/>
      <c r="G46" s="257"/>
      <c r="H46" s="257"/>
      <c r="I46" s="258"/>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row>
    <row r="47" spans="1:43" x14ac:dyDescent="0.25">
      <c r="A47" s="2"/>
      <c r="B47" s="40"/>
      <c r="C47" s="40"/>
      <c r="D47" s="256"/>
      <c r="E47" s="256"/>
      <c r="F47" s="256"/>
      <c r="G47" s="257"/>
      <c r="H47" s="257"/>
      <c r="I47" s="258"/>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row>
    <row r="48" spans="1:43" x14ac:dyDescent="0.25">
      <c r="A48" s="2"/>
      <c r="B48" s="40"/>
      <c r="C48" s="40"/>
      <c r="D48" s="256"/>
      <c r="E48" s="256"/>
      <c r="F48" s="256"/>
      <c r="G48" s="257"/>
      <c r="H48" s="257"/>
      <c r="I48" s="258"/>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row>
    <row r="49" spans="1:43" x14ac:dyDescent="0.25">
      <c r="A49" s="2"/>
      <c r="B49" s="40"/>
      <c r="C49" s="40"/>
      <c r="D49" s="256"/>
      <c r="E49" s="256"/>
      <c r="F49" s="256"/>
      <c r="G49" s="257"/>
      <c r="H49" s="257"/>
      <c r="I49" s="258"/>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row>
    <row r="50" spans="1:43" x14ac:dyDescent="0.25">
      <c r="A50" s="2"/>
      <c r="B50" s="40"/>
      <c r="C50" s="40"/>
      <c r="D50" s="256"/>
      <c r="E50" s="256"/>
      <c r="F50" s="256"/>
      <c r="G50" s="257"/>
      <c r="H50" s="257"/>
      <c r="I50" s="258"/>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row>
    <row r="51" spans="1:43" x14ac:dyDescent="0.25">
      <c r="A51" s="2"/>
      <c r="B51" s="40"/>
      <c r="C51" s="40"/>
      <c r="D51" s="256"/>
      <c r="E51" s="256"/>
      <c r="F51" s="256"/>
      <c r="G51" s="257"/>
      <c r="H51" s="257"/>
      <c r="I51" s="258"/>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row>
    <row r="52" spans="1:43" x14ac:dyDescent="0.25">
      <c r="A52" s="2"/>
      <c r="B52" s="40"/>
      <c r="C52" s="40"/>
      <c r="D52" s="256"/>
      <c r="E52" s="256"/>
      <c r="F52" s="256"/>
      <c r="G52" s="257"/>
      <c r="H52" s="257"/>
      <c r="I52" s="258"/>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row>
    <row r="53" spans="1:43" x14ac:dyDescent="0.25">
      <c r="A53" s="2"/>
      <c r="B53" s="40"/>
      <c r="C53" s="40"/>
      <c r="D53" s="256"/>
      <c r="E53" s="256"/>
      <c r="F53" s="256"/>
      <c r="G53" s="257"/>
      <c r="H53" s="257"/>
      <c r="I53" s="258"/>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row>
    <row r="54" spans="1:43" x14ac:dyDescent="0.25">
      <c r="A54" s="2"/>
      <c r="B54" s="40"/>
      <c r="C54" s="40"/>
      <c r="D54" s="256"/>
      <c r="E54" s="256"/>
      <c r="F54" s="256"/>
      <c r="G54" s="257"/>
      <c r="H54" s="257"/>
      <c r="I54" s="258"/>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row>
    <row r="55" spans="1:43" x14ac:dyDescent="0.25">
      <c r="A55" s="2"/>
      <c r="B55" s="40"/>
      <c r="C55" s="40"/>
      <c r="D55" s="256"/>
      <c r="E55" s="256"/>
      <c r="F55" s="256"/>
      <c r="G55" s="257"/>
      <c r="H55" s="257"/>
      <c r="I55" s="258"/>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row>
    <row r="56" spans="1:43" x14ac:dyDescent="0.25">
      <c r="A56" s="2"/>
      <c r="B56" s="40"/>
      <c r="C56" s="40"/>
      <c r="D56" s="256"/>
      <c r="E56" s="256"/>
      <c r="F56" s="256"/>
      <c r="G56" s="257"/>
      <c r="H56" s="257"/>
      <c r="I56" s="258"/>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row>
    <row r="57" spans="1:43" x14ac:dyDescent="0.25">
      <c r="A57" s="2"/>
      <c r="B57" s="40"/>
      <c r="C57" s="40"/>
      <c r="D57" s="256"/>
      <c r="E57" s="256"/>
      <c r="F57" s="256"/>
      <c r="G57" s="257"/>
      <c r="H57" s="257"/>
      <c r="I57" s="258"/>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row>
    <row r="58" spans="1:43" x14ac:dyDescent="0.25">
      <c r="A58" s="2"/>
      <c r="B58" s="40"/>
      <c r="C58" s="40"/>
      <c r="D58" s="256"/>
      <c r="E58" s="256"/>
      <c r="F58" s="256"/>
      <c r="G58" s="257"/>
      <c r="H58" s="257"/>
      <c r="I58" s="258"/>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row>
    <row r="59" spans="1:43" x14ac:dyDescent="0.25">
      <c r="A59" s="2"/>
      <c r="B59" s="40"/>
      <c r="C59" s="40"/>
      <c r="D59" s="256"/>
      <c r="E59" s="256"/>
      <c r="F59" s="256"/>
      <c r="G59" s="257"/>
      <c r="H59" s="257"/>
      <c r="I59" s="258"/>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row>
    <row r="60" spans="1:43" x14ac:dyDescent="0.25">
      <c r="A60" s="2"/>
      <c r="B60" s="40"/>
      <c r="C60" s="40"/>
      <c r="D60" s="256"/>
      <c r="E60" s="256"/>
      <c r="F60" s="256"/>
      <c r="G60" s="257"/>
      <c r="H60" s="257"/>
      <c r="I60" s="258"/>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row>
    <row r="61" spans="1:43" x14ac:dyDescent="0.25">
      <c r="A61" s="2"/>
      <c r="B61" s="40"/>
      <c r="C61" s="40"/>
      <c r="D61" s="256"/>
      <c r="E61" s="256"/>
      <c r="F61" s="256"/>
      <c r="G61" s="257"/>
      <c r="H61" s="257"/>
      <c r="I61" s="258"/>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row>
  </sheetData>
  <sheetProtection password="CD6A" sheet="1" objects="1" scenarios="1" selectLockedCells="1"/>
  <mergeCells count="13">
    <mergeCell ref="AJ23:AM23"/>
    <mergeCell ref="AN23:AQ23"/>
    <mergeCell ref="B16:T17"/>
    <mergeCell ref="D23:G23"/>
    <mergeCell ref="H23:K23"/>
    <mergeCell ref="L23:O23"/>
    <mergeCell ref="P23:S23"/>
    <mergeCell ref="T23:W23"/>
    <mergeCell ref="C9:E9"/>
    <mergeCell ref="B15:K15"/>
    <mergeCell ref="X23:AA23"/>
    <mergeCell ref="AB23:AE23"/>
    <mergeCell ref="AF23:AI2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4"/>
  <sheetViews>
    <sheetView showGridLines="0" workbookViewId="0">
      <selection activeCell="B18" sqref="B18"/>
    </sheetView>
  </sheetViews>
  <sheetFormatPr defaultRowHeight="15" x14ac:dyDescent="0.25"/>
  <cols>
    <col min="1" max="16384" width="9.140625" style="165"/>
  </cols>
  <sheetData>
    <row r="2" spans="2:2" x14ac:dyDescent="0.25">
      <c r="B2" s="217" t="s">
        <v>380</v>
      </c>
    </row>
    <row r="3" spans="2:2" x14ac:dyDescent="0.25">
      <c r="B3" s="217" t="s">
        <v>391</v>
      </c>
    </row>
    <row r="4" spans="2:2" x14ac:dyDescent="0.25">
      <c r="B4" s="217" t="s">
        <v>392</v>
      </c>
    </row>
    <row r="5" spans="2:2" x14ac:dyDescent="0.25">
      <c r="B5" s="217" t="s">
        <v>393</v>
      </c>
    </row>
    <row r="6" spans="2:2" x14ac:dyDescent="0.25">
      <c r="B6" s="218" t="s">
        <v>381</v>
      </c>
    </row>
    <row r="7" spans="2:2" x14ac:dyDescent="0.25">
      <c r="B7" s="217"/>
    </row>
    <row r="8" spans="2:2" x14ac:dyDescent="0.25">
      <c r="B8" s="217" t="s">
        <v>394</v>
      </c>
    </row>
    <row r="9" spans="2:2" x14ac:dyDescent="0.25">
      <c r="B9" s="218" t="s">
        <v>382</v>
      </c>
    </row>
    <row r="10" spans="2:2" x14ac:dyDescent="0.25">
      <c r="B10" s="217" t="s">
        <v>395</v>
      </c>
    </row>
    <row r="11" spans="2:2" x14ac:dyDescent="0.25">
      <c r="B11" s="217" t="s">
        <v>396</v>
      </c>
    </row>
    <row r="12" spans="2:2" x14ac:dyDescent="0.25">
      <c r="B12" s="217" t="s">
        <v>397</v>
      </c>
    </row>
    <row r="13" spans="2:2" x14ac:dyDescent="0.25">
      <c r="B13" s="217" t="s">
        <v>398</v>
      </c>
    </row>
    <row r="14" spans="2:2" x14ac:dyDescent="0.25">
      <c r="B14" s="217" t="s">
        <v>399</v>
      </c>
    </row>
    <row r="15" spans="2:2" x14ac:dyDescent="0.25">
      <c r="B15" s="217" t="s">
        <v>400</v>
      </c>
    </row>
    <row r="16" spans="2:2" x14ac:dyDescent="0.25">
      <c r="B16" s="217" t="s">
        <v>401</v>
      </c>
    </row>
    <row r="17" spans="2:29" x14ac:dyDescent="0.25">
      <c r="B17" s="217" t="s">
        <v>402</v>
      </c>
    </row>
    <row r="18" spans="2:29" x14ac:dyDescent="0.25">
      <c r="B18" s="221" t="s">
        <v>383</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row>
    <row r="19" spans="2:29" x14ac:dyDescent="0.25">
      <c r="B19" s="217" t="s">
        <v>403</v>
      </c>
    </row>
    <row r="20" spans="2:29" x14ac:dyDescent="0.25">
      <c r="B20" s="219" t="s">
        <v>404</v>
      </c>
    </row>
    <row r="21" spans="2:29" x14ac:dyDescent="0.25">
      <c r="B21" s="219" t="s">
        <v>405</v>
      </c>
    </row>
    <row r="22" spans="2:29" x14ac:dyDescent="0.25">
      <c r="B22" s="217" t="s">
        <v>406</v>
      </c>
    </row>
    <row r="23" spans="2:29" x14ac:dyDescent="0.25">
      <c r="B23" s="217" t="s">
        <v>407</v>
      </c>
    </row>
    <row r="24" spans="2:29" x14ac:dyDescent="0.25">
      <c r="B24" s="217" t="s">
        <v>408</v>
      </c>
    </row>
    <row r="25" spans="2:29" x14ac:dyDescent="0.25">
      <c r="B25" s="218"/>
    </row>
    <row r="26" spans="2:29" x14ac:dyDescent="0.25">
      <c r="B26" s="218" t="s">
        <v>384</v>
      </c>
    </row>
    <row r="27" spans="2:29" x14ac:dyDescent="0.25">
      <c r="B27" s="217"/>
    </row>
    <row r="28" spans="2:29" x14ac:dyDescent="0.25">
      <c r="B28" s="217" t="s">
        <v>409</v>
      </c>
    </row>
    <row r="29" spans="2:29" x14ac:dyDescent="0.25">
      <c r="B29" s="217" t="s">
        <v>410</v>
      </c>
    </row>
    <row r="30" spans="2:29" x14ac:dyDescent="0.25">
      <c r="B30" s="218" t="s">
        <v>385</v>
      </c>
    </row>
    <row r="31" spans="2:29" x14ac:dyDescent="0.25">
      <c r="B31" s="219" t="s">
        <v>411</v>
      </c>
    </row>
    <row r="32" spans="2:29" x14ac:dyDescent="0.25">
      <c r="B32" s="219" t="s">
        <v>412</v>
      </c>
    </row>
    <row r="33" spans="2:11" x14ac:dyDescent="0.25">
      <c r="B33" s="218" t="s">
        <v>413</v>
      </c>
    </row>
    <row r="34" spans="2:11" x14ac:dyDescent="0.25">
      <c r="B34" s="220" t="s">
        <v>386</v>
      </c>
    </row>
    <row r="35" spans="2:11" x14ac:dyDescent="0.25">
      <c r="B35" s="217" t="s">
        <v>414</v>
      </c>
    </row>
    <row r="36" spans="2:11" x14ac:dyDescent="0.25">
      <c r="B36" s="218" t="s">
        <v>387</v>
      </c>
    </row>
    <row r="37" spans="2:11" x14ac:dyDescent="0.25">
      <c r="B37" s="217" t="s">
        <v>415</v>
      </c>
    </row>
    <row r="38" spans="2:11" x14ac:dyDescent="0.25">
      <c r="B38" s="221" t="s">
        <v>388</v>
      </c>
      <c r="C38" s="222"/>
      <c r="D38" s="222"/>
      <c r="E38" s="222"/>
      <c r="F38" s="222"/>
      <c r="G38" s="222"/>
      <c r="H38" s="222"/>
      <c r="I38" s="222"/>
      <c r="J38" s="222"/>
      <c r="K38" s="222"/>
    </row>
    <row r="39" spans="2:11" x14ac:dyDescent="0.25">
      <c r="B39" s="217"/>
    </row>
    <row r="40" spans="2:11" x14ac:dyDescent="0.25">
      <c r="B40" s="217" t="s">
        <v>416</v>
      </c>
    </row>
    <row r="41" spans="2:11" x14ac:dyDescent="0.25">
      <c r="B41" s="218" t="s">
        <v>389</v>
      </c>
    </row>
    <row r="42" spans="2:11" x14ac:dyDescent="0.25">
      <c r="B42" s="217" t="s">
        <v>417</v>
      </c>
    </row>
    <row r="43" spans="2:11" x14ac:dyDescent="0.25">
      <c r="B43" s="217" t="s">
        <v>418</v>
      </c>
    </row>
    <row r="44" spans="2:11" x14ac:dyDescent="0.25">
      <c r="B44" s="218" t="s">
        <v>390</v>
      </c>
    </row>
  </sheetData>
  <sheetProtection password="CD6A" sheet="1" objects="1" scenarios="1" selectLockedCells="1"/>
  <hyperlinks>
    <hyperlink ref="B18" r:id="rId1" display="http://www.law.cornell.edu/uscode/html/uscode26/usc_sec_26_00000501----000-.html"/>
    <hyperlink ref="B38" r:id="rId2" display="http://www.law.cornell.edu/uscode/html/uscode26/usc_sec_26_00001563----000-.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3"/>
  <sheetViews>
    <sheetView showGridLines="0" topLeftCell="A25" workbookViewId="0"/>
  </sheetViews>
  <sheetFormatPr defaultRowHeight="15" x14ac:dyDescent="0.25"/>
  <cols>
    <col min="1" max="1" width="9.140625" style="3"/>
    <col min="2" max="2" width="16" style="3" customWidth="1"/>
    <col min="3" max="16384" width="9.140625" style="3"/>
  </cols>
  <sheetData>
    <row r="3" spans="2:2" ht="18.75" x14ac:dyDescent="0.3">
      <c r="B3" s="175" t="s">
        <v>301</v>
      </c>
    </row>
    <row r="4" spans="2:2" ht="18.75" x14ac:dyDescent="0.3">
      <c r="B4" s="175"/>
    </row>
    <row r="5" spans="2:2" ht="18.75" x14ac:dyDescent="0.3">
      <c r="B5" s="175"/>
    </row>
    <row r="6" spans="2:2" ht="18.75" x14ac:dyDescent="0.3">
      <c r="B6" s="175" t="s">
        <v>332</v>
      </c>
    </row>
    <row r="7" spans="2:2" x14ac:dyDescent="0.25">
      <c r="B7" s="176" t="s">
        <v>297</v>
      </c>
    </row>
    <row r="8" spans="2:2" x14ac:dyDescent="0.25">
      <c r="B8" s="176" t="s">
        <v>298</v>
      </c>
    </row>
    <row r="9" spans="2:2" x14ac:dyDescent="0.25">
      <c r="B9" s="176" t="s">
        <v>424</v>
      </c>
    </row>
    <row r="10" spans="2:2" x14ac:dyDescent="0.25">
      <c r="B10" s="176" t="s">
        <v>299</v>
      </c>
    </row>
    <row r="11" spans="2:2" x14ac:dyDescent="0.25">
      <c r="B11" s="3" t="s">
        <v>300</v>
      </c>
    </row>
    <row r="13" spans="2:2" x14ac:dyDescent="0.25">
      <c r="B13" s="3" t="s">
        <v>365</v>
      </c>
    </row>
    <row r="15" spans="2:2" ht="18.75" x14ac:dyDescent="0.3">
      <c r="B15" s="175" t="s">
        <v>340</v>
      </c>
    </row>
    <row r="16" spans="2:2" x14ac:dyDescent="0.25">
      <c r="B16" s="1"/>
    </row>
    <row r="17" spans="2:7" x14ac:dyDescent="0.25">
      <c r="B17" s="3" t="s">
        <v>343</v>
      </c>
    </row>
    <row r="18" spans="2:7" x14ac:dyDescent="0.25">
      <c r="B18" s="1"/>
    </row>
    <row r="19" spans="2:7" x14ac:dyDescent="0.25">
      <c r="B19" s="177" t="s">
        <v>345</v>
      </c>
      <c r="C19" s="178">
        <v>10</v>
      </c>
      <c r="D19" s="3" t="s">
        <v>346</v>
      </c>
    </row>
    <row r="20" spans="2:7" x14ac:dyDescent="0.25">
      <c r="B20" s="179" t="s">
        <v>42</v>
      </c>
      <c r="C20" s="170">
        <v>6</v>
      </c>
      <c r="D20" s="3" t="s">
        <v>347</v>
      </c>
    </row>
    <row r="21" spans="2:7" ht="51" x14ac:dyDescent="0.25">
      <c r="B21" s="177" t="s">
        <v>348</v>
      </c>
      <c r="C21" s="178">
        <v>3</v>
      </c>
      <c r="D21" s="176" t="s">
        <v>344</v>
      </c>
    </row>
    <row r="22" spans="2:7" ht="24.75" x14ac:dyDescent="0.25">
      <c r="B22" s="177" t="s">
        <v>34</v>
      </c>
      <c r="C22" s="180">
        <f>C19+C21</f>
        <v>13</v>
      </c>
    </row>
    <row r="23" spans="2:7" x14ac:dyDescent="0.25">
      <c r="B23" s="181"/>
      <c r="C23" s="182"/>
    </row>
    <row r="24" spans="2:7" ht="18.75" x14ac:dyDescent="0.3">
      <c r="B24" s="175" t="s">
        <v>337</v>
      </c>
    </row>
    <row r="25" spans="2:7" x14ac:dyDescent="0.25">
      <c r="E25" s="164"/>
      <c r="F25" s="164"/>
    </row>
    <row r="26" spans="2:7" x14ac:dyDescent="0.25">
      <c r="B26" s="3" t="s">
        <v>342</v>
      </c>
      <c r="E26" s="164"/>
      <c r="F26" s="164"/>
    </row>
    <row r="27" spans="2:7" x14ac:dyDescent="0.25">
      <c r="B27" s="3" t="s">
        <v>339</v>
      </c>
      <c r="E27" s="164"/>
      <c r="F27" s="164"/>
    </row>
    <row r="28" spans="2:7" x14ac:dyDescent="0.25">
      <c r="E28" s="164"/>
      <c r="F28" s="164"/>
    </row>
    <row r="29" spans="2:7" x14ac:dyDescent="0.25">
      <c r="B29" s="1" t="s">
        <v>302</v>
      </c>
    </row>
    <row r="30" spans="2:7" x14ac:dyDescent="0.25">
      <c r="B30" s="1" t="s">
        <v>341</v>
      </c>
    </row>
    <row r="31" spans="2:7" ht="12.75" customHeight="1" x14ac:dyDescent="0.25">
      <c r="E31" s="164"/>
      <c r="F31" s="164"/>
    </row>
    <row r="32" spans="2:7" x14ac:dyDescent="0.25">
      <c r="B32" s="1">
        <v>2014</v>
      </c>
      <c r="C32" s="92" t="s">
        <v>72</v>
      </c>
      <c r="D32" s="92" t="s">
        <v>75</v>
      </c>
      <c r="E32" s="92" t="s">
        <v>78</v>
      </c>
      <c r="F32" s="92" t="s">
        <v>81</v>
      </c>
      <c r="G32" s="183" t="s">
        <v>306</v>
      </c>
    </row>
    <row r="33" spans="2:15" ht="33" customHeight="1" x14ac:dyDescent="0.25">
      <c r="B33" s="184" t="s">
        <v>338</v>
      </c>
      <c r="C33" s="185">
        <v>53</v>
      </c>
      <c r="D33" s="185">
        <v>55</v>
      </c>
      <c r="E33" s="185">
        <v>56</v>
      </c>
      <c r="F33" s="185">
        <v>56</v>
      </c>
      <c r="G33" s="186">
        <f>(F33+E33+D33+C33)/4</f>
        <v>55</v>
      </c>
    </row>
    <row r="34" spans="2:15" x14ac:dyDescent="0.25">
      <c r="B34" s="187"/>
      <c r="C34" s="187"/>
      <c r="D34" s="187"/>
      <c r="E34" s="187"/>
      <c r="F34" s="187"/>
      <c r="G34" s="187"/>
      <c r="H34" s="187"/>
      <c r="I34" s="187"/>
      <c r="J34" s="187"/>
      <c r="K34" s="187"/>
      <c r="L34" s="187"/>
      <c r="M34" s="187"/>
      <c r="N34" s="187"/>
    </row>
    <row r="35" spans="2:15" x14ac:dyDescent="0.25">
      <c r="E35" s="164"/>
      <c r="F35" s="164"/>
    </row>
    <row r="36" spans="2:15" ht="18.75" x14ac:dyDescent="0.3">
      <c r="B36" s="175" t="s">
        <v>334</v>
      </c>
      <c r="E36" s="164"/>
      <c r="F36" s="164"/>
    </row>
    <row r="37" spans="2:15" x14ac:dyDescent="0.25">
      <c r="B37" s="1"/>
      <c r="E37" s="164"/>
      <c r="F37" s="164"/>
    </row>
    <row r="38" spans="2:15" x14ac:dyDescent="0.25">
      <c r="B38" s="1" t="s">
        <v>302</v>
      </c>
    </row>
    <row r="39" spans="2:15" x14ac:dyDescent="0.25">
      <c r="B39" s="1" t="s">
        <v>341</v>
      </c>
    </row>
    <row r="40" spans="2:15" x14ac:dyDescent="0.25">
      <c r="B40" s="1" t="s">
        <v>308</v>
      </c>
    </row>
    <row r="41" spans="2:15" x14ac:dyDescent="0.25">
      <c r="B41" s="1"/>
    </row>
    <row r="42" spans="2:15" x14ac:dyDescent="0.25">
      <c r="B42" s="3" t="s">
        <v>351</v>
      </c>
    </row>
    <row r="43" spans="2:15" ht="12.75" customHeight="1" x14ac:dyDescent="0.25">
      <c r="E43" s="164"/>
      <c r="F43" s="164"/>
    </row>
    <row r="44" spans="2:15" x14ac:dyDescent="0.25">
      <c r="B44" s="1">
        <v>2014</v>
      </c>
      <c r="C44" s="92" t="s">
        <v>70</v>
      </c>
      <c r="D44" s="92" t="s">
        <v>71</v>
      </c>
      <c r="E44" s="92" t="s">
        <v>72</v>
      </c>
      <c r="F44" s="92" t="s">
        <v>73</v>
      </c>
      <c r="G44" s="92" t="s">
        <v>74</v>
      </c>
      <c r="H44" s="92" t="s">
        <v>75</v>
      </c>
      <c r="I44" s="92" t="s">
        <v>76</v>
      </c>
      <c r="J44" s="92" t="s">
        <v>77</v>
      </c>
      <c r="K44" s="92" t="s">
        <v>78</v>
      </c>
      <c r="L44" s="92" t="s">
        <v>79</v>
      </c>
      <c r="M44" s="92" t="s">
        <v>80</v>
      </c>
      <c r="N44" s="92" t="s">
        <v>81</v>
      </c>
      <c r="O44" s="183" t="s">
        <v>306</v>
      </c>
    </row>
    <row r="45" spans="2:15" ht="33" customHeight="1" x14ac:dyDescent="0.25">
      <c r="B45" s="184" t="s">
        <v>338</v>
      </c>
      <c r="C45" s="184">
        <v>52</v>
      </c>
      <c r="D45" s="184">
        <v>53</v>
      </c>
      <c r="E45" s="185">
        <v>53</v>
      </c>
      <c r="F45" s="184">
        <v>52</v>
      </c>
      <c r="G45" s="184">
        <v>54</v>
      </c>
      <c r="H45" s="185">
        <v>55</v>
      </c>
      <c r="I45" s="184">
        <v>55</v>
      </c>
      <c r="J45" s="184">
        <v>55</v>
      </c>
      <c r="K45" s="185">
        <v>56</v>
      </c>
      <c r="L45" s="184">
        <v>54</v>
      </c>
      <c r="M45" s="184">
        <v>55</v>
      </c>
      <c r="N45" s="185">
        <v>56</v>
      </c>
      <c r="O45" s="186">
        <f>(N45+K45+H45+E45)/4</f>
        <v>55</v>
      </c>
    </row>
    <row r="46" spans="2:15" x14ac:dyDescent="0.25">
      <c r="B46" s="187"/>
      <c r="C46" s="187"/>
      <c r="D46" s="187"/>
      <c r="E46" s="187"/>
      <c r="F46" s="187"/>
      <c r="G46" s="187"/>
      <c r="H46" s="187"/>
      <c r="I46" s="187"/>
      <c r="J46" s="187"/>
      <c r="K46" s="187"/>
      <c r="L46" s="187"/>
      <c r="M46" s="187"/>
      <c r="N46" s="187"/>
    </row>
    <row r="47" spans="2:15" x14ac:dyDescent="0.25">
      <c r="B47" s="188">
        <v>2016</v>
      </c>
      <c r="C47" s="189" t="s">
        <v>70</v>
      </c>
      <c r="D47" s="189" t="s">
        <v>71</v>
      </c>
      <c r="E47" s="189" t="s">
        <v>72</v>
      </c>
      <c r="F47" s="189" t="s">
        <v>73</v>
      </c>
      <c r="G47" s="189" t="s">
        <v>74</v>
      </c>
      <c r="H47" s="189" t="s">
        <v>75</v>
      </c>
      <c r="I47" s="189" t="s">
        <v>76</v>
      </c>
      <c r="J47" s="189" t="s">
        <v>77</v>
      </c>
      <c r="K47" s="189" t="s">
        <v>78</v>
      </c>
      <c r="L47" s="189" t="s">
        <v>79</v>
      </c>
      <c r="M47" s="189" t="s">
        <v>80</v>
      </c>
      <c r="N47" s="189" t="s">
        <v>81</v>
      </c>
      <c r="O47" s="183" t="s">
        <v>306</v>
      </c>
    </row>
    <row r="48" spans="2:15" ht="30" x14ac:dyDescent="0.25">
      <c r="B48" s="184" t="s">
        <v>305</v>
      </c>
      <c r="C48" s="184">
        <v>58</v>
      </c>
      <c r="D48" s="184">
        <v>60</v>
      </c>
      <c r="E48" s="185">
        <v>63</v>
      </c>
      <c r="F48" s="184">
        <v>62</v>
      </c>
      <c r="G48" s="184">
        <v>63</v>
      </c>
      <c r="H48" s="185">
        <v>64</v>
      </c>
      <c r="I48" s="184">
        <v>64</v>
      </c>
      <c r="J48" s="184">
        <v>66</v>
      </c>
      <c r="K48" s="185">
        <v>67</v>
      </c>
      <c r="L48" s="184">
        <v>67</v>
      </c>
      <c r="M48" s="184">
        <v>67</v>
      </c>
      <c r="N48" s="185">
        <v>70</v>
      </c>
      <c r="O48" s="186">
        <f>(N48+K48+H48+E48)/4</f>
        <v>66</v>
      </c>
    </row>
    <row r="50" spans="1:14" x14ac:dyDescent="0.25">
      <c r="B50" s="3" t="s">
        <v>307</v>
      </c>
    </row>
    <row r="52" spans="1:14" x14ac:dyDescent="0.25">
      <c r="B52" s="3" t="s">
        <v>309</v>
      </c>
    </row>
    <row r="53" spans="1:14" x14ac:dyDescent="0.25">
      <c r="B53" s="190" t="s">
        <v>310</v>
      </c>
    </row>
    <row r="55" spans="1:14" x14ac:dyDescent="0.25">
      <c r="B55" s="188">
        <v>2016</v>
      </c>
      <c r="C55" s="189" t="s">
        <v>70</v>
      </c>
      <c r="D55" s="189" t="s">
        <v>71</v>
      </c>
      <c r="E55" s="189" t="s">
        <v>72</v>
      </c>
      <c r="F55" s="189" t="s">
        <v>73</v>
      </c>
      <c r="G55" s="189" t="s">
        <v>74</v>
      </c>
      <c r="H55" s="189" t="s">
        <v>75</v>
      </c>
      <c r="I55" s="189" t="s">
        <v>76</v>
      </c>
      <c r="J55" s="189" t="s">
        <v>77</v>
      </c>
      <c r="K55" s="189" t="s">
        <v>78</v>
      </c>
      <c r="L55" s="189" t="s">
        <v>79</v>
      </c>
      <c r="M55" s="189" t="s">
        <v>80</v>
      </c>
      <c r="N55" s="189" t="s">
        <v>81</v>
      </c>
    </row>
    <row r="56" spans="1:14" ht="30" x14ac:dyDescent="0.25">
      <c r="B56" s="184" t="s">
        <v>305</v>
      </c>
      <c r="C56" s="184">
        <v>58</v>
      </c>
      <c r="D56" s="184">
        <v>60</v>
      </c>
      <c r="E56" s="184">
        <v>63</v>
      </c>
      <c r="F56" s="184">
        <v>62</v>
      </c>
      <c r="G56" s="184">
        <v>63</v>
      </c>
      <c r="H56" s="185">
        <v>64</v>
      </c>
      <c r="I56" s="185">
        <v>64</v>
      </c>
      <c r="J56" s="185">
        <v>66</v>
      </c>
      <c r="K56" s="185">
        <v>67</v>
      </c>
      <c r="L56" s="185">
        <v>67</v>
      </c>
      <c r="M56" s="185">
        <v>67</v>
      </c>
      <c r="N56" s="185">
        <v>70</v>
      </c>
    </row>
    <row r="57" spans="1:14" x14ac:dyDescent="0.25">
      <c r="B57" s="182"/>
      <c r="C57" s="182"/>
      <c r="D57" s="182"/>
      <c r="E57" s="182"/>
      <c r="F57" s="182"/>
      <c r="G57" s="182"/>
      <c r="H57" s="182"/>
      <c r="I57" s="182"/>
      <c r="J57" s="182"/>
      <c r="K57" s="182"/>
      <c r="L57" s="182"/>
      <c r="M57" s="182"/>
      <c r="N57" s="182"/>
    </row>
    <row r="58" spans="1:14" x14ac:dyDescent="0.25">
      <c r="B58" s="191" t="s">
        <v>311</v>
      </c>
      <c r="C58" s="182"/>
      <c r="D58" s="182"/>
      <c r="E58" s="182"/>
      <c r="F58" s="182"/>
      <c r="G58" s="182"/>
      <c r="H58" s="182"/>
      <c r="I58" s="182"/>
      <c r="J58" s="182"/>
      <c r="K58" s="182"/>
      <c r="L58" s="182"/>
      <c r="M58" s="182"/>
      <c r="N58" s="182"/>
    </row>
    <row r="59" spans="1:14" x14ac:dyDescent="0.25">
      <c r="A59" s="187"/>
      <c r="B59" s="191" t="s">
        <v>312</v>
      </c>
      <c r="C59" s="182"/>
      <c r="D59" s="182"/>
      <c r="E59" s="182"/>
      <c r="F59" s="182"/>
      <c r="G59" s="182"/>
      <c r="H59" s="182"/>
      <c r="I59" s="182"/>
      <c r="J59" s="182"/>
      <c r="K59" s="182"/>
      <c r="L59" s="182"/>
      <c r="M59" s="182"/>
      <c r="N59" s="182"/>
    </row>
    <row r="60" spans="1:14" x14ac:dyDescent="0.25">
      <c r="A60" s="187"/>
      <c r="B60" s="191"/>
      <c r="C60" s="182"/>
      <c r="D60" s="182"/>
      <c r="E60" s="182"/>
      <c r="F60" s="182"/>
      <c r="G60" s="182"/>
      <c r="H60" s="182"/>
      <c r="I60" s="182"/>
      <c r="J60" s="182"/>
      <c r="K60" s="182"/>
      <c r="L60" s="182"/>
      <c r="M60" s="182"/>
      <c r="N60" s="182"/>
    </row>
    <row r="61" spans="1:14" x14ac:dyDescent="0.25">
      <c r="A61" s="187"/>
      <c r="B61" s="191"/>
      <c r="C61" s="182"/>
      <c r="D61" s="182"/>
      <c r="E61" s="182"/>
      <c r="F61" s="182"/>
      <c r="G61" s="182"/>
      <c r="H61" s="182"/>
      <c r="I61" s="182"/>
      <c r="J61" s="182"/>
      <c r="K61" s="182"/>
      <c r="L61" s="182"/>
      <c r="M61" s="182"/>
      <c r="N61" s="182"/>
    </row>
    <row r="62" spans="1:14" ht="14.25" customHeight="1" x14ac:dyDescent="0.25">
      <c r="A62" s="187"/>
      <c r="B62" s="191" t="s">
        <v>314</v>
      </c>
      <c r="C62" s="182"/>
      <c r="D62" s="182"/>
      <c r="E62" s="182"/>
      <c r="F62" s="182"/>
      <c r="G62" s="182"/>
      <c r="H62" s="182"/>
      <c r="I62" s="182"/>
      <c r="J62" s="182"/>
      <c r="K62" s="182"/>
      <c r="L62" s="182"/>
      <c r="M62" s="182"/>
      <c r="N62" s="182"/>
    </row>
    <row r="63" spans="1:14" ht="14.25" customHeight="1" x14ac:dyDescent="0.25">
      <c r="A63" s="187"/>
      <c r="B63" s="190" t="s">
        <v>313</v>
      </c>
      <c r="C63" s="182"/>
      <c r="D63" s="182"/>
      <c r="E63" s="182"/>
      <c r="F63" s="182"/>
      <c r="G63" s="182"/>
      <c r="H63" s="182"/>
      <c r="I63" s="182"/>
      <c r="J63" s="182"/>
      <c r="K63" s="182"/>
      <c r="L63" s="182"/>
      <c r="M63" s="182"/>
      <c r="N63" s="182"/>
    </row>
    <row r="64" spans="1:14" ht="14.25" customHeight="1" x14ac:dyDescent="0.25">
      <c r="A64" s="187"/>
      <c r="B64" s="190"/>
      <c r="C64" s="182"/>
      <c r="D64" s="182"/>
      <c r="E64" s="182"/>
      <c r="F64" s="182"/>
      <c r="G64" s="182"/>
      <c r="H64" s="182"/>
      <c r="I64" s="182"/>
      <c r="J64" s="182"/>
      <c r="K64" s="182"/>
      <c r="L64" s="182"/>
      <c r="M64" s="182"/>
      <c r="N64" s="182"/>
    </row>
    <row r="65" spans="1:14" ht="14.25" customHeight="1" x14ac:dyDescent="0.25">
      <c r="A65" s="187"/>
      <c r="B65" s="191"/>
      <c r="C65" s="182"/>
      <c r="D65" s="182"/>
      <c r="E65" s="182"/>
      <c r="F65" s="182"/>
      <c r="G65" s="182"/>
      <c r="H65" s="182"/>
      <c r="I65" s="182"/>
      <c r="J65" s="182"/>
      <c r="K65" s="182"/>
      <c r="L65" s="182"/>
      <c r="M65" s="182"/>
      <c r="N65" s="182"/>
    </row>
    <row r="66" spans="1:14" x14ac:dyDescent="0.25">
      <c r="A66" s="187"/>
      <c r="B66" s="188">
        <v>2017</v>
      </c>
      <c r="C66" s="189" t="s">
        <v>70</v>
      </c>
      <c r="D66" s="189" t="s">
        <v>71</v>
      </c>
      <c r="E66" s="189" t="s">
        <v>72</v>
      </c>
      <c r="F66" s="189" t="s">
        <v>73</v>
      </c>
      <c r="G66" s="189" t="s">
        <v>74</v>
      </c>
      <c r="H66" s="189" t="s">
        <v>75</v>
      </c>
      <c r="I66" s="189" t="s">
        <v>76</v>
      </c>
      <c r="J66" s="189" t="s">
        <v>77</v>
      </c>
      <c r="K66" s="189" t="s">
        <v>78</v>
      </c>
      <c r="L66" s="189" t="s">
        <v>79</v>
      </c>
      <c r="M66" s="189" t="s">
        <v>80</v>
      </c>
      <c r="N66" s="189" t="s">
        <v>81</v>
      </c>
    </row>
    <row r="67" spans="1:14" ht="30" x14ac:dyDescent="0.25">
      <c r="A67" s="187"/>
      <c r="B67" s="184" t="s">
        <v>305</v>
      </c>
      <c r="C67" s="184">
        <v>71</v>
      </c>
      <c r="D67" s="184">
        <v>73</v>
      </c>
      <c r="E67" s="184">
        <v>73</v>
      </c>
      <c r="F67" s="184">
        <v>75</v>
      </c>
      <c r="G67" s="184">
        <v>76</v>
      </c>
      <c r="H67" s="185">
        <v>76</v>
      </c>
      <c r="I67" s="185">
        <v>76</v>
      </c>
      <c r="J67" s="185">
        <v>76</v>
      </c>
      <c r="K67" s="185">
        <v>77</v>
      </c>
      <c r="L67" s="185">
        <v>77</v>
      </c>
      <c r="M67" s="185">
        <v>78</v>
      </c>
      <c r="N67" s="185">
        <v>78</v>
      </c>
    </row>
    <row r="68" spans="1:14" x14ac:dyDescent="0.25">
      <c r="A68" s="187"/>
      <c r="B68" s="191"/>
      <c r="C68" s="182"/>
      <c r="D68" s="182"/>
      <c r="E68" s="182"/>
      <c r="F68" s="182"/>
      <c r="G68" s="182"/>
      <c r="H68" s="182"/>
      <c r="I68" s="182"/>
      <c r="J68" s="182"/>
      <c r="K68" s="182"/>
      <c r="L68" s="182"/>
      <c r="M68" s="182"/>
      <c r="N68" s="182"/>
    </row>
    <row r="69" spans="1:14" x14ac:dyDescent="0.25">
      <c r="A69" s="187"/>
      <c r="B69" s="191" t="s">
        <v>315</v>
      </c>
      <c r="C69" s="182"/>
      <c r="D69" s="182"/>
      <c r="E69" s="182"/>
      <c r="F69" s="182"/>
      <c r="G69" s="182"/>
      <c r="H69" s="182"/>
      <c r="I69" s="182"/>
      <c r="J69" s="182"/>
      <c r="K69" s="182"/>
      <c r="L69" s="182"/>
      <c r="M69" s="182"/>
      <c r="N69" s="182"/>
    </row>
    <row r="70" spans="1:14" x14ac:dyDescent="0.25">
      <c r="A70" s="187"/>
      <c r="B70" s="191" t="s">
        <v>316</v>
      </c>
      <c r="C70" s="182"/>
      <c r="D70" s="182"/>
      <c r="E70" s="182"/>
      <c r="F70" s="182"/>
      <c r="G70" s="182"/>
      <c r="H70" s="182"/>
      <c r="I70" s="182"/>
      <c r="J70" s="182"/>
      <c r="K70" s="182"/>
      <c r="L70" s="182"/>
      <c r="M70" s="182"/>
      <c r="N70" s="182"/>
    </row>
    <row r="71" spans="1:14" x14ac:dyDescent="0.25">
      <c r="A71" s="187"/>
      <c r="B71" s="191"/>
      <c r="C71" s="182"/>
      <c r="D71" s="182"/>
      <c r="E71" s="182"/>
      <c r="F71" s="182"/>
      <c r="G71" s="182"/>
      <c r="H71" s="182"/>
      <c r="I71" s="182"/>
      <c r="J71" s="182"/>
      <c r="K71" s="182"/>
      <c r="L71" s="182"/>
      <c r="M71" s="182"/>
      <c r="N71" s="182"/>
    </row>
    <row r="72" spans="1:14" x14ac:dyDescent="0.25">
      <c r="A72" s="187"/>
      <c r="B72" s="191"/>
      <c r="C72" s="182"/>
      <c r="D72" s="182"/>
      <c r="E72" s="182"/>
      <c r="F72" s="182"/>
      <c r="G72" s="182"/>
      <c r="H72" s="182"/>
      <c r="I72" s="182"/>
      <c r="J72" s="182"/>
      <c r="K72" s="182"/>
      <c r="L72" s="182"/>
      <c r="M72" s="182"/>
      <c r="N72" s="182"/>
    </row>
    <row r="73" spans="1:14" x14ac:dyDescent="0.25">
      <c r="A73" s="187"/>
      <c r="B73" s="191" t="s">
        <v>317</v>
      </c>
      <c r="C73" s="182"/>
      <c r="D73" s="182"/>
      <c r="E73" s="182"/>
      <c r="F73" s="182"/>
      <c r="G73" s="182"/>
      <c r="H73" s="182"/>
      <c r="I73" s="182"/>
      <c r="J73" s="182"/>
      <c r="K73" s="182"/>
      <c r="L73" s="182"/>
      <c r="M73" s="182"/>
      <c r="N73" s="182"/>
    </row>
    <row r="74" spans="1:14" x14ac:dyDescent="0.25">
      <c r="A74" s="187"/>
      <c r="B74" s="190" t="s">
        <v>318</v>
      </c>
      <c r="C74" s="182"/>
      <c r="D74" s="182"/>
      <c r="E74" s="182"/>
      <c r="F74" s="182"/>
      <c r="G74" s="182"/>
      <c r="H74" s="182"/>
      <c r="I74" s="182"/>
      <c r="J74" s="182"/>
      <c r="K74" s="182"/>
      <c r="L74" s="182"/>
      <c r="M74" s="182"/>
      <c r="N74" s="182"/>
    </row>
    <row r="75" spans="1:14" x14ac:dyDescent="0.25">
      <c r="A75" s="187"/>
      <c r="B75" s="191"/>
      <c r="C75" s="182"/>
      <c r="D75" s="182"/>
      <c r="E75" s="182"/>
      <c r="F75" s="182"/>
      <c r="G75" s="182"/>
      <c r="H75" s="182"/>
      <c r="I75" s="182"/>
      <c r="J75" s="182"/>
      <c r="K75" s="182"/>
      <c r="L75" s="182"/>
      <c r="M75" s="182"/>
      <c r="N75" s="182"/>
    </row>
    <row r="76" spans="1:14" x14ac:dyDescent="0.25">
      <c r="A76" s="187"/>
      <c r="B76" s="188">
        <v>2018</v>
      </c>
      <c r="C76" s="189" t="s">
        <v>70</v>
      </c>
      <c r="D76" s="189" t="s">
        <v>71</v>
      </c>
      <c r="E76" s="189" t="s">
        <v>72</v>
      </c>
      <c r="F76" s="189" t="s">
        <v>73</v>
      </c>
      <c r="G76" s="189" t="s">
        <v>74</v>
      </c>
      <c r="H76" s="189" t="s">
        <v>75</v>
      </c>
      <c r="I76" s="189" t="s">
        <v>76</v>
      </c>
      <c r="J76" s="189" t="s">
        <v>77</v>
      </c>
      <c r="K76" s="189" t="s">
        <v>78</v>
      </c>
      <c r="L76" s="189" t="s">
        <v>79</v>
      </c>
      <c r="M76" s="189" t="s">
        <v>80</v>
      </c>
      <c r="N76" s="189" t="s">
        <v>81</v>
      </c>
    </row>
    <row r="77" spans="1:14" ht="30" x14ac:dyDescent="0.25">
      <c r="A77" s="187"/>
      <c r="B77" s="184" t="s">
        <v>305</v>
      </c>
      <c r="C77" s="184">
        <v>78</v>
      </c>
      <c r="D77" s="184">
        <v>77</v>
      </c>
      <c r="E77" s="184">
        <v>78</v>
      </c>
      <c r="F77" s="184">
        <v>78</v>
      </c>
      <c r="G77" s="184">
        <v>78</v>
      </c>
      <c r="H77" s="185">
        <v>80</v>
      </c>
      <c r="I77" s="185">
        <v>80</v>
      </c>
      <c r="J77" s="185">
        <v>80</v>
      </c>
      <c r="K77" s="185">
        <v>80</v>
      </c>
      <c r="L77" s="185">
        <v>80</v>
      </c>
      <c r="M77" s="185">
        <v>80</v>
      </c>
      <c r="N77" s="185">
        <v>80</v>
      </c>
    </row>
    <row r="78" spans="1:14" x14ac:dyDescent="0.25">
      <c r="A78" s="187"/>
      <c r="B78" s="182"/>
      <c r="C78" s="182"/>
      <c r="D78" s="182"/>
      <c r="E78" s="182"/>
      <c r="F78" s="182"/>
      <c r="G78" s="182"/>
      <c r="H78" s="182"/>
      <c r="I78" s="182"/>
      <c r="J78" s="182"/>
      <c r="K78" s="182"/>
      <c r="L78" s="182"/>
      <c r="M78" s="182"/>
      <c r="N78" s="182"/>
    </row>
    <row r="79" spans="1:14" x14ac:dyDescent="0.25">
      <c r="A79" s="187"/>
      <c r="B79" s="191" t="s">
        <v>319</v>
      </c>
      <c r="C79" s="182"/>
      <c r="D79" s="182"/>
      <c r="E79" s="182"/>
      <c r="F79" s="182"/>
      <c r="G79" s="182"/>
      <c r="H79" s="182"/>
      <c r="I79" s="182"/>
      <c r="J79" s="182"/>
      <c r="K79" s="182"/>
      <c r="L79" s="182"/>
      <c r="M79" s="182"/>
      <c r="N79" s="182"/>
    </row>
    <row r="80" spans="1:14" x14ac:dyDescent="0.25">
      <c r="A80" s="187"/>
      <c r="B80" s="191" t="s">
        <v>320</v>
      </c>
      <c r="C80" s="182"/>
      <c r="D80" s="182"/>
      <c r="E80" s="182"/>
      <c r="F80" s="182"/>
      <c r="G80" s="182"/>
      <c r="H80" s="182"/>
      <c r="I80" s="182"/>
      <c r="J80" s="182"/>
      <c r="K80" s="182"/>
      <c r="L80" s="182"/>
      <c r="M80" s="182"/>
      <c r="N80" s="182"/>
    </row>
    <row r="81" spans="1:14" x14ac:dyDescent="0.25">
      <c r="A81" s="187"/>
      <c r="B81" s="191"/>
      <c r="C81" s="182"/>
      <c r="D81" s="182"/>
      <c r="E81" s="182"/>
      <c r="F81" s="182"/>
      <c r="G81" s="182"/>
      <c r="H81" s="182"/>
      <c r="I81" s="182"/>
      <c r="J81" s="182"/>
      <c r="K81" s="182"/>
      <c r="L81" s="182"/>
      <c r="M81" s="182"/>
      <c r="N81" s="182"/>
    </row>
    <row r="83" spans="1:14" ht="18.75" x14ac:dyDescent="0.3">
      <c r="B83" s="175" t="s">
        <v>333</v>
      </c>
    </row>
    <row r="84" spans="1:14" x14ac:dyDescent="0.25">
      <c r="B84" s="1"/>
    </row>
    <row r="85" spans="1:14" ht="15.75" x14ac:dyDescent="0.25">
      <c r="B85" s="110" t="s">
        <v>349</v>
      </c>
    </row>
    <row r="86" spans="1:14" ht="15.75" x14ac:dyDescent="0.25">
      <c r="B86" s="110" t="s">
        <v>350</v>
      </c>
    </row>
    <row r="87" spans="1:14" ht="15.75" x14ac:dyDescent="0.25">
      <c r="B87" s="110"/>
    </row>
    <row r="88" spans="1:14" x14ac:dyDescent="0.25">
      <c r="B88" s="1" t="s">
        <v>328</v>
      </c>
    </row>
    <row r="89" spans="1:14" x14ac:dyDescent="0.25">
      <c r="B89" s="3" t="s">
        <v>303</v>
      </c>
    </row>
    <row r="90" spans="1:14" x14ac:dyDescent="0.25">
      <c r="B90" s="3" t="s">
        <v>304</v>
      </c>
    </row>
    <row r="92" spans="1:14" x14ac:dyDescent="0.25">
      <c r="B92" s="1" t="s">
        <v>326</v>
      </c>
    </row>
    <row r="93" spans="1:14" x14ac:dyDescent="0.25">
      <c r="B93" s="3" t="s">
        <v>324</v>
      </c>
    </row>
    <row r="94" spans="1:14" x14ac:dyDescent="0.25">
      <c r="B94" s="3" t="s">
        <v>325</v>
      </c>
    </row>
    <row r="96" spans="1:14" x14ac:dyDescent="0.25">
      <c r="B96" s="1" t="s">
        <v>329</v>
      </c>
    </row>
    <row r="97" spans="2:2" x14ac:dyDescent="0.25">
      <c r="B97" s="3" t="s">
        <v>330</v>
      </c>
    </row>
    <row r="98" spans="2:2" x14ac:dyDescent="0.25">
      <c r="B98" s="3" t="s">
        <v>331</v>
      </c>
    </row>
    <row r="100" spans="2:2" x14ac:dyDescent="0.25">
      <c r="B100" s="1" t="s">
        <v>327</v>
      </c>
    </row>
    <row r="101" spans="2:2" x14ac:dyDescent="0.25">
      <c r="B101" s="3" t="s">
        <v>321</v>
      </c>
    </row>
    <row r="102" spans="2:2" x14ac:dyDescent="0.25">
      <c r="B102" s="3" t="s">
        <v>322</v>
      </c>
    </row>
    <row r="103" spans="2:2" x14ac:dyDescent="0.25">
      <c r="B103" s="3" t="s">
        <v>323</v>
      </c>
    </row>
  </sheetData>
  <sheetProtection password="CCAA"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workbookViewId="0">
      <selection activeCell="D14" sqref="D14"/>
    </sheetView>
  </sheetViews>
  <sheetFormatPr defaultRowHeight="15" x14ac:dyDescent="0.25"/>
  <cols>
    <col min="1" max="1" width="9.140625" customWidth="1"/>
    <col min="3" max="3" width="32" customWidth="1"/>
    <col min="4" max="4" width="11.85546875" customWidth="1"/>
    <col min="5" max="5" width="11.5703125" customWidth="1"/>
    <col min="6" max="6" width="10.7109375" style="14" customWidth="1"/>
    <col min="7" max="7" width="10.42578125" style="14" customWidth="1"/>
    <col min="8" max="8" width="11.7109375" style="14" customWidth="1"/>
    <col min="9" max="9" width="10.7109375" style="14" customWidth="1"/>
    <col min="10" max="10" width="10.28515625" style="14" customWidth="1"/>
    <col min="11" max="11" width="10.42578125" customWidth="1"/>
    <col min="12" max="16" width="10.5703125" customWidth="1"/>
  </cols>
  <sheetData>
    <row r="1" spans="2:10" s="2" customFormat="1" x14ac:dyDescent="0.25">
      <c r="F1" s="92"/>
      <c r="G1" s="92"/>
      <c r="H1" s="92"/>
      <c r="I1" s="92"/>
      <c r="J1" s="92"/>
    </row>
    <row r="2" spans="2:10" s="2" customFormat="1" x14ac:dyDescent="0.25">
      <c r="F2" s="92"/>
      <c r="G2" s="92"/>
      <c r="H2" s="92"/>
      <c r="I2" s="92"/>
      <c r="J2" s="92"/>
    </row>
    <row r="3" spans="2:10" s="2" customFormat="1" x14ac:dyDescent="0.25">
      <c r="F3" s="92"/>
      <c r="G3" s="92"/>
      <c r="H3" s="92"/>
      <c r="I3" s="92"/>
      <c r="J3" s="92"/>
    </row>
    <row r="4" spans="2:10" s="2" customFormat="1" x14ac:dyDescent="0.25">
      <c r="F4" s="92"/>
      <c r="G4" s="92"/>
      <c r="H4" s="92"/>
      <c r="I4" s="92"/>
      <c r="J4" s="92"/>
    </row>
    <row r="5" spans="2:10" s="2" customFormat="1" x14ac:dyDescent="0.25">
      <c r="F5" s="92"/>
      <c r="G5" s="92"/>
      <c r="H5" s="92"/>
      <c r="I5" s="92"/>
      <c r="J5" s="92"/>
    </row>
    <row r="6" spans="2:10" s="2" customFormat="1" ht="30" x14ac:dyDescent="0.55000000000000004">
      <c r="B6" s="90" t="s">
        <v>0</v>
      </c>
      <c r="C6" s="91"/>
      <c r="F6" s="92"/>
      <c r="G6" s="92"/>
      <c r="H6" s="92"/>
      <c r="I6" s="92"/>
      <c r="J6" s="92"/>
    </row>
    <row r="7" spans="2:10" s="2" customFormat="1" ht="30" x14ac:dyDescent="0.55000000000000004">
      <c r="B7" s="90" t="s">
        <v>1</v>
      </c>
      <c r="F7" s="92"/>
      <c r="G7" s="92"/>
      <c r="H7" s="92"/>
      <c r="I7" s="92"/>
      <c r="J7" s="92"/>
    </row>
    <row r="8" spans="2:10" s="2" customFormat="1" ht="16.5" customHeight="1" x14ac:dyDescent="0.55000000000000004">
      <c r="B8" s="96"/>
      <c r="C8" s="201" t="s">
        <v>377</v>
      </c>
      <c r="F8" s="92"/>
      <c r="G8" s="92"/>
      <c r="H8" s="92"/>
      <c r="I8" s="92"/>
      <c r="J8" s="92"/>
    </row>
    <row r="9" spans="2:10" s="2" customFormat="1" ht="12.75" customHeight="1" x14ac:dyDescent="0.55000000000000004">
      <c r="B9" s="96"/>
      <c r="F9" s="92"/>
      <c r="G9" s="92"/>
      <c r="H9" s="92"/>
      <c r="I9" s="92"/>
      <c r="J9" s="92"/>
    </row>
    <row r="10" spans="2:10" s="2" customFormat="1" ht="16.5" customHeight="1" x14ac:dyDescent="0.25">
      <c r="B10" s="1" t="s">
        <v>6</v>
      </c>
      <c r="D10" s="265"/>
      <c r="E10" s="266"/>
      <c r="F10" s="266"/>
      <c r="G10" s="267"/>
      <c r="H10" s="92"/>
      <c r="I10" s="92"/>
      <c r="J10" s="92"/>
    </row>
    <row r="11" spans="2:10" s="2" customFormat="1" x14ac:dyDescent="0.25">
      <c r="F11" s="92"/>
      <c r="G11" s="92"/>
      <c r="H11" s="92"/>
      <c r="I11" s="92"/>
      <c r="J11" s="92"/>
    </row>
    <row r="12" spans="2:10" x14ac:dyDescent="0.25">
      <c r="B12" s="6" t="s">
        <v>36</v>
      </c>
      <c r="D12" s="40">
        <v>1</v>
      </c>
    </row>
    <row r="13" spans="2:10" x14ac:dyDescent="0.25">
      <c r="B13" s="6"/>
    </row>
    <row r="14" spans="2:10" x14ac:dyDescent="0.25">
      <c r="B14" s="6" t="s">
        <v>37</v>
      </c>
      <c r="D14" s="40">
        <v>2016</v>
      </c>
    </row>
    <row r="15" spans="2:10" x14ac:dyDescent="0.25">
      <c r="B15" s="6"/>
      <c r="D15" s="27"/>
    </row>
    <row r="16" spans="2:10" x14ac:dyDescent="0.25">
      <c r="B16" s="6" t="s">
        <v>38</v>
      </c>
      <c r="D16" s="195" t="s">
        <v>370</v>
      </c>
    </row>
    <row r="18" spans="2:14" ht="18.75" x14ac:dyDescent="0.25">
      <c r="B18" s="19" t="s">
        <v>138</v>
      </c>
      <c r="C18" s="14"/>
      <c r="D18" s="4"/>
      <c r="E18" s="4"/>
      <c r="F18" s="4"/>
      <c r="G18" s="4"/>
      <c r="H18" s="4"/>
      <c r="I18" s="4"/>
      <c r="J18" s="4"/>
      <c r="K18" s="4"/>
      <c r="L18" s="4"/>
      <c r="M18" s="4"/>
    </row>
    <row r="19" spans="2:14" ht="15.75" x14ac:dyDescent="0.25">
      <c r="B19" s="19"/>
      <c r="C19" s="14"/>
      <c r="D19" s="4"/>
      <c r="E19" s="4"/>
      <c r="F19" s="4"/>
      <c r="G19" s="4"/>
      <c r="H19" s="4"/>
      <c r="I19" s="4"/>
      <c r="J19" s="4"/>
      <c r="K19" s="4"/>
      <c r="L19" s="4"/>
      <c r="M19" s="4"/>
    </row>
    <row r="20" spans="2:14" x14ac:dyDescent="0.25">
      <c r="B20" s="81" t="s">
        <v>195</v>
      </c>
      <c r="C20" s="14"/>
      <c r="D20" s="4"/>
      <c r="E20" s="4"/>
      <c r="F20" s="4"/>
      <c r="G20" s="4"/>
      <c r="H20" s="4"/>
      <c r="I20" s="200"/>
      <c r="J20" s="4"/>
      <c r="K20" s="4"/>
      <c r="L20" s="4"/>
      <c r="M20" s="4"/>
    </row>
    <row r="21" spans="2:14" ht="15.75" x14ac:dyDescent="0.25">
      <c r="B21" s="19"/>
      <c r="C21" s="83" t="s">
        <v>200</v>
      </c>
      <c r="D21" s="4"/>
      <c r="E21" s="4"/>
      <c r="F21" s="4"/>
      <c r="G21" s="4"/>
      <c r="H21" s="4"/>
      <c r="I21" s="200"/>
      <c r="J21" s="4"/>
      <c r="K21" s="4"/>
      <c r="L21" s="4"/>
      <c r="M21" s="4"/>
    </row>
    <row r="22" spans="2:14" x14ac:dyDescent="0.25">
      <c r="B22" s="26" t="s">
        <v>196</v>
      </c>
      <c r="C22" s="14"/>
      <c r="E22" s="25"/>
      <c r="F22" s="4"/>
      <c r="G22" s="4"/>
      <c r="H22" s="4"/>
      <c r="I22" s="4"/>
      <c r="J22" s="4"/>
      <c r="K22" s="4"/>
      <c r="L22" s="4"/>
      <c r="M22" s="4"/>
    </row>
    <row r="23" spans="2:14" x14ac:dyDescent="0.25">
      <c r="B23" s="26" t="s">
        <v>197</v>
      </c>
      <c r="C23" s="14"/>
      <c r="D23" s="4"/>
      <c r="E23" s="25"/>
      <c r="F23" s="4"/>
      <c r="G23" s="4"/>
      <c r="H23" s="4"/>
      <c r="I23" s="4"/>
      <c r="J23" s="4"/>
      <c r="K23" s="4"/>
      <c r="L23" s="4"/>
      <c r="M23" s="4"/>
    </row>
    <row r="24" spans="2:14" x14ac:dyDescent="0.25">
      <c r="B24" s="26" t="s">
        <v>87</v>
      </c>
      <c r="C24" s="14"/>
      <c r="D24" s="4"/>
      <c r="E24" s="25"/>
      <c r="F24" s="4"/>
      <c r="G24" s="4"/>
      <c r="H24" s="4"/>
      <c r="I24" s="4"/>
      <c r="J24" s="4"/>
      <c r="K24" s="4"/>
      <c r="L24" s="4"/>
      <c r="M24" s="4"/>
    </row>
    <row r="25" spans="2:14" x14ac:dyDescent="0.25">
      <c r="B25" s="26" t="s">
        <v>198</v>
      </c>
      <c r="C25" s="4"/>
      <c r="D25" s="4"/>
      <c r="E25" s="25"/>
      <c r="F25" s="4"/>
      <c r="G25" s="4"/>
      <c r="H25" s="4"/>
      <c r="I25" s="4"/>
      <c r="J25" s="4"/>
      <c r="K25" s="4"/>
      <c r="L25" s="4"/>
      <c r="M25" s="4"/>
    </row>
    <row r="26" spans="2:14" x14ac:dyDescent="0.25">
      <c r="B26" s="26"/>
      <c r="C26" s="4"/>
      <c r="D26" s="4"/>
      <c r="E26" s="4"/>
      <c r="F26" s="4"/>
      <c r="G26" s="4"/>
      <c r="H26" s="4"/>
      <c r="I26" s="4"/>
      <c r="J26" s="4"/>
      <c r="K26" s="4"/>
      <c r="L26" s="4"/>
      <c r="M26" s="4"/>
    </row>
    <row r="27" spans="2:14" x14ac:dyDescent="0.25">
      <c r="B27" s="26"/>
      <c r="C27" s="4"/>
      <c r="D27" s="4"/>
      <c r="E27" s="4"/>
      <c r="F27" s="4"/>
      <c r="G27" s="4"/>
      <c r="H27" s="4"/>
      <c r="I27" s="4"/>
      <c r="J27" s="4"/>
      <c r="K27" s="4"/>
      <c r="L27" s="4"/>
      <c r="M27" s="4"/>
    </row>
    <row r="28" spans="2:14" x14ac:dyDescent="0.25">
      <c r="B28" s="4"/>
      <c r="C28" s="4"/>
      <c r="D28" s="4"/>
      <c r="E28" s="4"/>
      <c r="F28" s="4"/>
      <c r="G28" s="4"/>
      <c r="H28" s="4"/>
      <c r="I28" s="4"/>
      <c r="J28" s="4"/>
      <c r="K28" s="4"/>
      <c r="L28" s="4"/>
      <c r="M28" s="4"/>
    </row>
    <row r="29" spans="2:14" x14ac:dyDescent="0.25">
      <c r="B29" s="80" t="s">
        <v>294</v>
      </c>
      <c r="C29" s="14"/>
      <c r="E29" s="161"/>
      <c r="F29" s="101" t="s">
        <v>372</v>
      </c>
      <c r="M29" s="84">
        <f>D14</f>
        <v>2016</v>
      </c>
    </row>
    <row r="30" spans="2:14" x14ac:dyDescent="0.25">
      <c r="B30" s="17"/>
      <c r="C30" s="14"/>
      <c r="D30" s="14"/>
      <c r="E30" s="14"/>
      <c r="K30" s="14"/>
      <c r="L30" s="14"/>
      <c r="M30" s="4"/>
    </row>
    <row r="31" spans="2:14" x14ac:dyDescent="0.25">
      <c r="B31" s="18" t="s">
        <v>41</v>
      </c>
      <c r="C31" s="14"/>
      <c r="D31" s="14"/>
      <c r="E31" s="14"/>
      <c r="K31" s="14"/>
      <c r="L31" s="14"/>
      <c r="M31" s="4"/>
    </row>
    <row r="32" spans="2:14" x14ac:dyDescent="0.25">
      <c r="B32" s="18" t="s">
        <v>290</v>
      </c>
      <c r="C32" s="14"/>
      <c r="D32" s="14"/>
      <c r="E32" s="14"/>
      <c r="K32" s="14"/>
      <c r="L32" s="14"/>
      <c r="M32" s="4"/>
      <c r="N32" s="69"/>
    </row>
    <row r="33" spans="2:18" x14ac:dyDescent="0.25">
      <c r="B33" s="18"/>
      <c r="C33" s="14"/>
      <c r="D33" s="14"/>
      <c r="E33" s="14"/>
      <c r="K33" s="14"/>
      <c r="L33" s="14"/>
      <c r="M33" s="4"/>
    </row>
    <row r="34" spans="2:18" ht="15.75" x14ac:dyDescent="0.25">
      <c r="B34" s="22" t="s">
        <v>39</v>
      </c>
      <c r="C34" s="4"/>
      <c r="D34" s="4"/>
      <c r="E34" s="4"/>
      <c r="F34" s="4"/>
      <c r="G34" s="4"/>
      <c r="H34" s="4"/>
      <c r="I34" s="4"/>
      <c r="J34" s="4"/>
      <c r="K34" s="4"/>
      <c r="L34" s="4"/>
      <c r="M34" s="4"/>
    </row>
    <row r="36" spans="2:18" ht="21" customHeight="1" x14ac:dyDescent="0.25">
      <c r="C36" s="12"/>
      <c r="D36" s="15" t="s">
        <v>280</v>
      </c>
      <c r="E36" s="15" t="s">
        <v>281</v>
      </c>
      <c r="F36" s="15" t="s">
        <v>279</v>
      </c>
      <c r="G36" s="15" t="s">
        <v>282</v>
      </c>
      <c r="H36" s="15" t="s">
        <v>283</v>
      </c>
      <c r="I36" s="15" t="s">
        <v>284</v>
      </c>
      <c r="J36" s="15" t="s">
        <v>285</v>
      </c>
      <c r="K36" s="15" t="s">
        <v>286</v>
      </c>
      <c r="L36" s="15" t="s">
        <v>287</v>
      </c>
      <c r="M36" s="15" t="s">
        <v>288</v>
      </c>
      <c r="N36" s="15" t="s">
        <v>289</v>
      </c>
      <c r="O36" s="15" t="s">
        <v>31</v>
      </c>
      <c r="P36" s="167" t="s">
        <v>352</v>
      </c>
      <c r="Q36" s="14"/>
      <c r="R36" s="14"/>
    </row>
    <row r="37" spans="2:18" ht="38.25" customHeight="1" x14ac:dyDescent="0.25">
      <c r="C37" s="20" t="s">
        <v>48</v>
      </c>
      <c r="D37" s="97">
        <v>0</v>
      </c>
      <c r="E37" s="97">
        <v>0</v>
      </c>
      <c r="F37" s="97">
        <v>0</v>
      </c>
      <c r="G37" s="97">
        <v>0</v>
      </c>
      <c r="H37" s="97">
        <v>0</v>
      </c>
      <c r="I37" s="97">
        <v>0</v>
      </c>
      <c r="J37" s="97">
        <v>0</v>
      </c>
      <c r="K37" s="97">
        <v>0</v>
      </c>
      <c r="L37" s="97">
        <v>0</v>
      </c>
      <c r="M37" s="97">
        <v>0</v>
      </c>
      <c r="N37" s="97">
        <v>0</v>
      </c>
      <c r="O37" s="97">
        <v>0</v>
      </c>
      <c r="P37" s="168">
        <f>AVERAGE(F37,I37,L37,O37)</f>
        <v>0</v>
      </c>
      <c r="Q37" s="14"/>
      <c r="R37" s="14"/>
    </row>
    <row r="38" spans="2:18" ht="38.25" customHeight="1" x14ac:dyDescent="0.25">
      <c r="C38" s="21" t="s">
        <v>353</v>
      </c>
      <c r="D38" s="166">
        <v>0</v>
      </c>
      <c r="E38" s="97">
        <v>0</v>
      </c>
      <c r="F38" s="97">
        <v>0</v>
      </c>
      <c r="G38" s="97">
        <v>0</v>
      </c>
      <c r="H38" s="97">
        <v>0</v>
      </c>
      <c r="I38" s="97">
        <v>0</v>
      </c>
      <c r="J38" s="97">
        <v>0</v>
      </c>
      <c r="K38" s="97">
        <v>0</v>
      </c>
      <c r="L38" s="97">
        <v>0</v>
      </c>
      <c r="M38" s="97">
        <v>0</v>
      </c>
      <c r="N38" s="97">
        <v>0</v>
      </c>
      <c r="O38" s="97">
        <v>0</v>
      </c>
      <c r="P38" s="193"/>
      <c r="Q38" s="14"/>
      <c r="R38" s="14"/>
    </row>
    <row r="39" spans="2:18" ht="38.25" customHeight="1" x14ac:dyDescent="0.25">
      <c r="C39" s="13" t="s">
        <v>33</v>
      </c>
      <c r="D39" s="149">
        <v>0</v>
      </c>
      <c r="E39" s="97">
        <v>0</v>
      </c>
      <c r="F39" s="97">
        <v>0</v>
      </c>
      <c r="G39" s="97">
        <v>0</v>
      </c>
      <c r="H39" s="97">
        <v>0</v>
      </c>
      <c r="I39" s="97">
        <v>0</v>
      </c>
      <c r="J39" s="97">
        <v>0</v>
      </c>
      <c r="K39" s="97">
        <v>0</v>
      </c>
      <c r="L39" s="97">
        <v>0</v>
      </c>
      <c r="M39" s="97">
        <v>0</v>
      </c>
      <c r="N39" s="97">
        <v>0</v>
      </c>
      <c r="O39" s="97">
        <v>0</v>
      </c>
      <c r="P39" s="168">
        <f t="shared" ref="P39:P40" si="0">AVERAGE(F39,I39,L39,O39)</f>
        <v>0</v>
      </c>
      <c r="Q39" s="14"/>
      <c r="R39" s="14"/>
    </row>
    <row r="40" spans="2:18" ht="38.25" customHeight="1" x14ac:dyDescent="0.25">
      <c r="C40" s="13" t="s">
        <v>34</v>
      </c>
      <c r="D40" s="196">
        <f t="shared" ref="D40:O40" si="1">D37+D39</f>
        <v>0</v>
      </c>
      <c r="E40" s="196">
        <f t="shared" si="1"/>
        <v>0</v>
      </c>
      <c r="F40" s="196">
        <f t="shared" si="1"/>
        <v>0</v>
      </c>
      <c r="G40" s="196">
        <f t="shared" si="1"/>
        <v>0</v>
      </c>
      <c r="H40" s="196">
        <f t="shared" si="1"/>
        <v>0</v>
      </c>
      <c r="I40" s="196">
        <f t="shared" si="1"/>
        <v>0</v>
      </c>
      <c r="J40" s="196">
        <f t="shared" si="1"/>
        <v>0</v>
      </c>
      <c r="K40" s="196">
        <f t="shared" si="1"/>
        <v>0</v>
      </c>
      <c r="L40" s="196">
        <f t="shared" si="1"/>
        <v>0</v>
      </c>
      <c r="M40" s="196">
        <f t="shared" si="1"/>
        <v>0</v>
      </c>
      <c r="N40" s="196">
        <f t="shared" si="1"/>
        <v>0</v>
      </c>
      <c r="O40" s="196">
        <f t="shared" si="1"/>
        <v>0</v>
      </c>
      <c r="P40" s="197">
        <f t="shared" si="0"/>
        <v>0</v>
      </c>
      <c r="Q40" s="14"/>
      <c r="R40" s="14"/>
    </row>
    <row r="41" spans="2:18" x14ac:dyDescent="0.25">
      <c r="P41" s="2"/>
    </row>
    <row r="42" spans="2:18" x14ac:dyDescent="0.25">
      <c r="P42" s="2"/>
    </row>
    <row r="43" spans="2:18" ht="15.75" x14ac:dyDescent="0.25">
      <c r="B43" s="22" t="s">
        <v>40</v>
      </c>
      <c r="D43" s="4"/>
      <c r="E43" s="4"/>
      <c r="F43" s="4"/>
      <c r="G43" s="4"/>
      <c r="H43" s="4"/>
      <c r="I43" s="4"/>
      <c r="J43" s="4"/>
      <c r="K43" s="4"/>
      <c r="L43" s="4"/>
      <c r="P43" s="2"/>
    </row>
    <row r="44" spans="2:18" x14ac:dyDescent="0.25">
      <c r="P44" s="2"/>
    </row>
    <row r="45" spans="2:18" ht="22.5" customHeight="1" x14ac:dyDescent="0.25">
      <c r="C45" s="12"/>
      <c r="D45" s="15" t="s">
        <v>280</v>
      </c>
      <c r="E45" s="15" t="s">
        <v>281</v>
      </c>
      <c r="F45" s="15" t="s">
        <v>279</v>
      </c>
      <c r="G45" s="15" t="s">
        <v>282</v>
      </c>
      <c r="H45" s="15" t="s">
        <v>283</v>
      </c>
      <c r="I45" s="15" t="s">
        <v>284</v>
      </c>
      <c r="J45" s="15" t="s">
        <v>285</v>
      </c>
      <c r="K45" s="15" t="s">
        <v>286</v>
      </c>
      <c r="L45" s="15" t="s">
        <v>287</v>
      </c>
      <c r="M45" s="15" t="s">
        <v>288</v>
      </c>
      <c r="N45" s="15" t="s">
        <v>289</v>
      </c>
      <c r="O45" s="15" t="s">
        <v>31</v>
      </c>
      <c r="P45" s="169" t="s">
        <v>352</v>
      </c>
    </row>
    <row r="46" spans="2:18" ht="38.25" customHeight="1" x14ac:dyDescent="0.25">
      <c r="C46" s="20" t="s">
        <v>48</v>
      </c>
      <c r="D46" s="97">
        <v>0</v>
      </c>
      <c r="E46" s="97">
        <v>0</v>
      </c>
      <c r="F46" s="97">
        <v>0</v>
      </c>
      <c r="G46" s="97">
        <v>0</v>
      </c>
      <c r="H46" s="97">
        <v>0</v>
      </c>
      <c r="I46" s="97">
        <v>0</v>
      </c>
      <c r="J46" s="97">
        <v>0</v>
      </c>
      <c r="K46" s="97">
        <v>0</v>
      </c>
      <c r="L46" s="97">
        <v>0</v>
      </c>
      <c r="M46" s="97">
        <v>0</v>
      </c>
      <c r="N46" s="97">
        <v>0</v>
      </c>
      <c r="O46" s="97">
        <v>0</v>
      </c>
      <c r="P46" s="168">
        <f>AVERAGE(F46,I46,L46,O46)</f>
        <v>0</v>
      </c>
    </row>
    <row r="47" spans="2:18" ht="38.25" customHeight="1" x14ac:dyDescent="0.25">
      <c r="C47" s="21" t="s">
        <v>353</v>
      </c>
      <c r="D47" s="97">
        <v>0</v>
      </c>
      <c r="E47" s="97">
        <v>0</v>
      </c>
      <c r="F47" s="97">
        <v>0</v>
      </c>
      <c r="G47" s="97">
        <v>0</v>
      </c>
      <c r="H47" s="97">
        <v>0</v>
      </c>
      <c r="I47" s="97">
        <v>0</v>
      </c>
      <c r="J47" s="97">
        <v>0</v>
      </c>
      <c r="K47" s="97">
        <v>0</v>
      </c>
      <c r="L47" s="97">
        <v>0</v>
      </c>
      <c r="M47" s="97">
        <v>0</v>
      </c>
      <c r="N47" s="97">
        <v>0</v>
      </c>
      <c r="O47" s="97">
        <v>0</v>
      </c>
      <c r="P47" s="193"/>
    </row>
    <row r="48" spans="2:18" ht="38.25" customHeight="1" x14ac:dyDescent="0.25">
      <c r="C48" s="13" t="s">
        <v>33</v>
      </c>
      <c r="D48" s="97">
        <v>0</v>
      </c>
      <c r="E48" s="97">
        <v>0</v>
      </c>
      <c r="F48" s="97">
        <v>0</v>
      </c>
      <c r="G48" s="97">
        <v>0</v>
      </c>
      <c r="H48" s="97">
        <v>0</v>
      </c>
      <c r="I48" s="97">
        <v>0</v>
      </c>
      <c r="J48" s="97">
        <v>0</v>
      </c>
      <c r="K48" s="97">
        <v>0</v>
      </c>
      <c r="L48" s="97">
        <v>0</v>
      </c>
      <c r="M48" s="97">
        <v>0</v>
      </c>
      <c r="N48" s="97">
        <v>0</v>
      </c>
      <c r="O48" s="97">
        <v>0</v>
      </c>
      <c r="P48" s="168">
        <f t="shared" ref="P48:P49" si="2">AVERAGE(F48,I48,L48,O48)</f>
        <v>0</v>
      </c>
    </row>
    <row r="49" spans="1:16" ht="38.25" customHeight="1" x14ac:dyDescent="0.25">
      <c r="C49" s="13" t="s">
        <v>34</v>
      </c>
      <c r="D49" s="196">
        <f t="shared" ref="D49:O49" si="3">D46+D48</f>
        <v>0</v>
      </c>
      <c r="E49" s="196">
        <f t="shared" si="3"/>
        <v>0</v>
      </c>
      <c r="F49" s="196">
        <f t="shared" si="3"/>
        <v>0</v>
      </c>
      <c r="G49" s="196">
        <f t="shared" si="3"/>
        <v>0</v>
      </c>
      <c r="H49" s="196">
        <f t="shared" si="3"/>
        <v>0</v>
      </c>
      <c r="I49" s="196">
        <f t="shared" si="3"/>
        <v>0</v>
      </c>
      <c r="J49" s="196">
        <f t="shared" si="3"/>
        <v>0</v>
      </c>
      <c r="K49" s="196">
        <f t="shared" si="3"/>
        <v>0</v>
      </c>
      <c r="L49" s="196">
        <f t="shared" si="3"/>
        <v>0</v>
      </c>
      <c r="M49" s="196">
        <f t="shared" si="3"/>
        <v>0</v>
      </c>
      <c r="N49" s="196">
        <f t="shared" si="3"/>
        <v>0</v>
      </c>
      <c r="O49" s="196">
        <f t="shared" si="3"/>
        <v>0</v>
      </c>
      <c r="P49" s="197">
        <f t="shared" si="2"/>
        <v>0</v>
      </c>
    </row>
    <row r="51" spans="1:16" x14ac:dyDescent="0.25">
      <c r="B51" s="11" t="s">
        <v>45</v>
      </c>
    </row>
    <row r="52" spans="1:16" x14ac:dyDescent="0.25">
      <c r="B52" s="11" t="s">
        <v>43</v>
      </c>
      <c r="G52" s="93"/>
    </row>
    <row r="53" spans="1:16" x14ac:dyDescent="0.25">
      <c r="B53" s="11" t="s">
        <v>44</v>
      </c>
    </row>
    <row r="55" spans="1:16" ht="15.75" x14ac:dyDescent="0.25">
      <c r="A55" s="24"/>
      <c r="B55" s="19" t="s">
        <v>275</v>
      </c>
    </row>
    <row r="56" spans="1:16" x14ac:dyDescent="0.25">
      <c r="B56" s="144" t="s">
        <v>276</v>
      </c>
    </row>
    <row r="58" spans="1:16" ht="18.75" x14ac:dyDescent="0.25">
      <c r="B58" s="66" t="s">
        <v>137</v>
      </c>
    </row>
    <row r="59" spans="1:16" x14ac:dyDescent="0.25">
      <c r="B59" s="65"/>
    </row>
    <row r="60" spans="1:16" x14ac:dyDescent="0.25">
      <c r="B60" t="s">
        <v>134</v>
      </c>
    </row>
    <row r="61" spans="1:16" x14ac:dyDescent="0.25">
      <c r="B61" s="84" t="s">
        <v>201</v>
      </c>
      <c r="H61" s="84"/>
    </row>
    <row r="62" spans="1:16" x14ac:dyDescent="0.25">
      <c r="B62" s="84" t="s">
        <v>292</v>
      </c>
      <c r="H62" s="84"/>
    </row>
    <row r="64" spans="1:16" x14ac:dyDescent="0.25">
      <c r="C64" s="67">
        <f>'Attachment B'!E230</f>
        <v>0</v>
      </c>
    </row>
    <row r="66" spans="2:11" ht="18.75" x14ac:dyDescent="0.25">
      <c r="B66" s="66" t="s">
        <v>136</v>
      </c>
    </row>
    <row r="67" spans="2:11" x14ac:dyDescent="0.25">
      <c r="B67" s="28"/>
    </row>
    <row r="68" spans="2:11" x14ac:dyDescent="0.25">
      <c r="C68" s="82" t="s">
        <v>135</v>
      </c>
    </row>
    <row r="70" spans="2:11" x14ac:dyDescent="0.25">
      <c r="B70" s="11" t="s">
        <v>374</v>
      </c>
      <c r="F70" s="18">
        <f>D14</f>
        <v>2016</v>
      </c>
      <c r="K70" s="51"/>
    </row>
    <row r="72" spans="2:11" x14ac:dyDescent="0.25">
      <c r="B72" s="11" t="s">
        <v>375</v>
      </c>
      <c r="E72" s="14"/>
      <c r="K72" s="98"/>
    </row>
    <row r="74" spans="2:11" x14ac:dyDescent="0.25">
      <c r="B74" s="11" t="s">
        <v>376</v>
      </c>
      <c r="E74" s="14"/>
      <c r="G74" s="18"/>
      <c r="K74" s="98"/>
    </row>
    <row r="76" spans="2:11" ht="18.75" x14ac:dyDescent="0.3">
      <c r="B76" s="6" t="s">
        <v>139</v>
      </c>
    </row>
    <row r="78" spans="2:11" x14ac:dyDescent="0.25">
      <c r="C78" s="84" t="s">
        <v>373</v>
      </c>
      <c r="E78" s="84">
        <f>D14</f>
        <v>2016</v>
      </c>
    </row>
    <row r="80" spans="2:11" x14ac:dyDescent="0.25">
      <c r="B80" s="11" t="s">
        <v>175</v>
      </c>
      <c r="E80" s="14"/>
      <c r="H80" s="51"/>
    </row>
    <row r="81" spans="2:10" x14ac:dyDescent="0.25">
      <c r="C81" s="11"/>
      <c r="J81"/>
    </row>
    <row r="82" spans="2:10" x14ac:dyDescent="0.25">
      <c r="D82" s="79" t="s">
        <v>171</v>
      </c>
      <c r="E82" s="79" t="s">
        <v>172</v>
      </c>
      <c r="F82" s="25"/>
    </row>
    <row r="83" spans="2:10" x14ac:dyDescent="0.25">
      <c r="D83" s="79"/>
      <c r="E83" s="79" t="s">
        <v>173</v>
      </c>
      <c r="F83" s="25"/>
      <c r="I83" s="79"/>
      <c r="J83"/>
    </row>
    <row r="84" spans="2:10" x14ac:dyDescent="0.25">
      <c r="D84" s="79"/>
      <c r="E84" s="79" t="s">
        <v>174</v>
      </c>
      <c r="F84" s="25"/>
      <c r="I84" s="79"/>
      <c r="J84"/>
    </row>
    <row r="85" spans="2:10" x14ac:dyDescent="0.25">
      <c r="D85" s="79"/>
      <c r="I85" s="79"/>
      <c r="J85"/>
    </row>
    <row r="87" spans="2:10" ht="18.75" x14ac:dyDescent="0.3">
      <c r="B87" s="6" t="s">
        <v>140</v>
      </c>
    </row>
    <row r="89" spans="2:10" x14ac:dyDescent="0.25">
      <c r="B89" s="23" t="s">
        <v>141</v>
      </c>
    </row>
    <row r="91" spans="2:10" x14ac:dyDescent="0.25">
      <c r="C91" s="70" t="s">
        <v>142</v>
      </c>
      <c r="D91" s="70" t="s">
        <v>143</v>
      </c>
      <c r="E91" s="11"/>
      <c r="F91" s="11"/>
    </row>
    <row r="92" spans="2:10" x14ac:dyDescent="0.25">
      <c r="C92" s="94"/>
      <c r="D92" s="95"/>
    </row>
    <row r="93" spans="2:10" x14ac:dyDescent="0.25">
      <c r="C93" s="94"/>
      <c r="D93" s="95"/>
    </row>
    <row r="94" spans="2:10" x14ac:dyDescent="0.25">
      <c r="C94" s="94"/>
      <c r="D94" s="95"/>
    </row>
    <row r="95" spans="2:10" x14ac:dyDescent="0.25">
      <c r="C95" s="94"/>
      <c r="D95" s="95"/>
    </row>
    <row r="96" spans="2:10" x14ac:dyDescent="0.25">
      <c r="C96" s="94"/>
      <c r="D96" s="95"/>
    </row>
    <row r="97" spans="3:4" x14ac:dyDescent="0.25">
      <c r="C97" s="94"/>
      <c r="D97" s="95"/>
    </row>
    <row r="98" spans="3:4" x14ac:dyDescent="0.25">
      <c r="C98" s="94"/>
      <c r="D98" s="95"/>
    </row>
    <row r="99" spans="3:4" x14ac:dyDescent="0.25">
      <c r="C99" s="94"/>
      <c r="D99" s="95"/>
    </row>
    <row r="100" spans="3:4" x14ac:dyDescent="0.25">
      <c r="C100" s="94"/>
      <c r="D100" s="95"/>
    </row>
    <row r="101" spans="3:4" x14ac:dyDescent="0.25">
      <c r="C101" s="94"/>
      <c r="D101" s="95"/>
    </row>
    <row r="102" spans="3:4" x14ac:dyDescent="0.25">
      <c r="C102" s="94"/>
      <c r="D102" s="95"/>
    </row>
    <row r="103" spans="3:4" x14ac:dyDescent="0.25">
      <c r="C103" s="94"/>
      <c r="D103" s="95"/>
    </row>
    <row r="104" spans="3:4" x14ac:dyDescent="0.25">
      <c r="C104" s="94"/>
      <c r="D104" s="95"/>
    </row>
    <row r="105" spans="3:4" x14ac:dyDescent="0.25">
      <c r="C105" s="94"/>
      <c r="D105" s="95"/>
    </row>
    <row r="106" spans="3:4" x14ac:dyDescent="0.25">
      <c r="C106" s="94"/>
      <c r="D106" s="95"/>
    </row>
    <row r="107" spans="3:4" x14ac:dyDescent="0.25">
      <c r="C107" s="94"/>
      <c r="D107" s="95"/>
    </row>
    <row r="108" spans="3:4" x14ac:dyDescent="0.25">
      <c r="C108" s="94"/>
      <c r="D108" s="95"/>
    </row>
    <row r="109" spans="3:4" x14ac:dyDescent="0.25">
      <c r="C109" s="94"/>
      <c r="D109" s="95"/>
    </row>
    <row r="110" spans="3:4" x14ac:dyDescent="0.25">
      <c r="C110" s="94"/>
      <c r="D110" s="95"/>
    </row>
    <row r="111" spans="3:4" x14ac:dyDescent="0.25">
      <c r="C111" s="94"/>
      <c r="D111" s="95"/>
    </row>
    <row r="112" spans="3:4" x14ac:dyDescent="0.25">
      <c r="C112" s="94"/>
      <c r="D112" s="95"/>
    </row>
    <row r="113" spans="2:4" x14ac:dyDescent="0.25">
      <c r="C113" s="94"/>
      <c r="D113" s="95"/>
    </row>
    <row r="114" spans="2:4" x14ac:dyDescent="0.25">
      <c r="C114" s="94"/>
      <c r="D114" s="95"/>
    </row>
    <row r="117" spans="2:4" x14ac:dyDescent="0.25">
      <c r="B117" s="68" t="s">
        <v>144</v>
      </c>
    </row>
    <row r="118" spans="2:4" x14ac:dyDescent="0.25">
      <c r="B118" s="71"/>
    </row>
    <row r="119" spans="2:4" x14ac:dyDescent="0.25">
      <c r="B119" s="71" t="s">
        <v>145</v>
      </c>
    </row>
    <row r="120" spans="2:4" x14ac:dyDescent="0.25">
      <c r="B120" s="71"/>
    </row>
    <row r="121" spans="2:4" x14ac:dyDescent="0.25">
      <c r="B121" s="25" t="s">
        <v>378</v>
      </c>
      <c r="C121" s="72" t="s">
        <v>146</v>
      </c>
    </row>
    <row r="122" spans="2:4" x14ac:dyDescent="0.25">
      <c r="B122" s="72"/>
    </row>
    <row r="123" spans="2:4" x14ac:dyDescent="0.25">
      <c r="B123" s="25" t="s">
        <v>378</v>
      </c>
      <c r="C123" s="72" t="s">
        <v>261</v>
      </c>
    </row>
    <row r="124" spans="2:4" x14ac:dyDescent="0.25">
      <c r="B124" s="72"/>
    </row>
    <row r="125" spans="2:4" x14ac:dyDescent="0.25">
      <c r="B125" s="25" t="s">
        <v>378</v>
      </c>
      <c r="C125" s="72" t="s">
        <v>262</v>
      </c>
    </row>
    <row r="126" spans="2:4" x14ac:dyDescent="0.25">
      <c r="B126" s="72"/>
    </row>
    <row r="127" spans="2:4" x14ac:dyDescent="0.25">
      <c r="B127" s="25" t="s">
        <v>378</v>
      </c>
      <c r="C127" s="72" t="s">
        <v>147</v>
      </c>
    </row>
    <row r="128" spans="2:4" x14ac:dyDescent="0.25">
      <c r="C128" s="72"/>
    </row>
    <row r="129" spans="2:3" x14ac:dyDescent="0.25">
      <c r="B129" s="16" t="s">
        <v>148</v>
      </c>
    </row>
    <row r="130" spans="2:3" x14ac:dyDescent="0.25">
      <c r="B130" s="72"/>
    </row>
    <row r="131" spans="2:3" x14ac:dyDescent="0.25">
      <c r="B131" s="25" t="s">
        <v>378</v>
      </c>
      <c r="C131" s="72" t="s">
        <v>149</v>
      </c>
    </row>
    <row r="132" spans="2:3" x14ac:dyDescent="0.25">
      <c r="B132" s="72"/>
    </row>
    <row r="133" spans="2:3" x14ac:dyDescent="0.25">
      <c r="B133" s="25" t="s">
        <v>378</v>
      </c>
      <c r="C133" s="72" t="s">
        <v>150</v>
      </c>
    </row>
    <row r="134" spans="2:3" x14ac:dyDescent="0.25">
      <c r="B134" s="73"/>
    </row>
    <row r="135" spans="2:3" x14ac:dyDescent="0.25">
      <c r="B135" s="75" t="s">
        <v>151</v>
      </c>
    </row>
    <row r="136" spans="2:3" x14ac:dyDescent="0.25">
      <c r="B136" s="73"/>
    </row>
    <row r="137" spans="2:3" x14ac:dyDescent="0.25">
      <c r="B137" s="25" t="s">
        <v>378</v>
      </c>
      <c r="C137" s="73" t="s">
        <v>152</v>
      </c>
    </row>
    <row r="138" spans="2:3" x14ac:dyDescent="0.25">
      <c r="B138" s="73" t="s">
        <v>153</v>
      </c>
    </row>
    <row r="139" spans="2:3" x14ac:dyDescent="0.25">
      <c r="B139" s="25" t="s">
        <v>378</v>
      </c>
      <c r="C139" s="73" t="s">
        <v>154</v>
      </c>
    </row>
    <row r="140" spans="2:3" x14ac:dyDescent="0.25">
      <c r="B140" s="73"/>
    </row>
    <row r="141" spans="2:3" x14ac:dyDescent="0.25">
      <c r="B141" s="16" t="s">
        <v>155</v>
      </c>
    </row>
    <row r="142" spans="2:3" x14ac:dyDescent="0.25">
      <c r="B142" s="16"/>
    </row>
    <row r="143" spans="2:3" x14ac:dyDescent="0.25">
      <c r="B143" s="25" t="s">
        <v>378</v>
      </c>
      <c r="C143" s="17" t="s">
        <v>157</v>
      </c>
    </row>
    <row r="144" spans="2:3" x14ac:dyDescent="0.25">
      <c r="B144" s="73"/>
    </row>
    <row r="145" spans="2:3" x14ac:dyDescent="0.25">
      <c r="B145" s="71"/>
    </row>
    <row r="147" spans="2:3" x14ac:dyDescent="0.25">
      <c r="B147" s="25" t="s">
        <v>378</v>
      </c>
      <c r="C147" s="6" t="s">
        <v>170</v>
      </c>
    </row>
    <row r="150" spans="2:3" x14ac:dyDescent="0.25">
      <c r="B150" s="74" t="s">
        <v>156</v>
      </c>
    </row>
  </sheetData>
  <sheetProtection password="CD6A" sheet="1" objects="1" scenarios="1" selectLockedCells="1"/>
  <customSheetViews>
    <customSheetView guid="{9829E215-102F-4B0F-BEB6-EEA651A57283}" showGridLines="0">
      <selection activeCell="E20" sqref="E20"/>
      <pageMargins left="0.7" right="0.7" top="0.75" bottom="0.75" header="0.3" footer="0.3"/>
      <pageSetup orientation="portrait" r:id="rId1"/>
    </customSheetView>
  </customSheetViews>
  <mergeCells count="1">
    <mergeCell ref="D10:G10"/>
  </mergeCells>
  <dataValidations count="13">
    <dataValidation type="list" allowBlank="1" showInputMessage="1" showErrorMessage="1" sqref="D15">
      <formula1>",2014,2015,2016,2017,2018,2019,2020,2021,2022,2023,2024"</formula1>
    </dataValidation>
    <dataValidation type="list" allowBlank="1" showInputMessage="1" showErrorMessage="1" sqref="D12">
      <formula1>"1,2,3,4,5,6,7,8,9,10"</formula1>
    </dataValidation>
    <dataValidation type="list" allowBlank="1" showInputMessage="1" showErrorMessage="1" sqref="D14">
      <formula1>",2012,2013,2014,2015,2016,2017,2018,2019,2020,2021,2022,2023,2024"</formula1>
    </dataValidation>
    <dataValidation type="list" allowBlank="1" showInputMessage="1" showErrorMessage="1" sqref="B147">
      <formula1>"Select,Yes"</formula1>
    </dataValidation>
    <dataValidation type="list" allowBlank="1" showInputMessage="1" showErrorMessage="1" sqref="B121">
      <formula1>"Select,Yes,n/a"</formula1>
    </dataValidation>
    <dataValidation type="list" allowBlank="1" showInputMessage="1" showErrorMessage="1" sqref="B123">
      <formula1>"Select,Yes,n/a"</formula1>
    </dataValidation>
    <dataValidation type="list" allowBlank="1" showInputMessage="1" showErrorMessage="1" sqref="B125">
      <formula1>"Select,Yes,n/a"</formula1>
    </dataValidation>
    <dataValidation type="list" allowBlank="1" showInputMessage="1" showErrorMessage="1" sqref="B127">
      <formula1>"Select,Yes,n/a"</formula1>
    </dataValidation>
    <dataValidation type="list" allowBlank="1" showInputMessage="1" showErrorMessage="1" sqref="B131">
      <formula1>"Select,Yes,n/a"</formula1>
    </dataValidation>
    <dataValidation type="list" allowBlank="1" showInputMessage="1" showErrorMessage="1" sqref="B133">
      <formula1>"Select,Yes,n/a"</formula1>
    </dataValidation>
    <dataValidation type="list" allowBlank="1" showInputMessage="1" showErrorMessage="1" sqref="B137">
      <formula1>"Select,Yes,n/a"</formula1>
    </dataValidation>
    <dataValidation type="list" allowBlank="1" showInputMessage="1" showErrorMessage="1" sqref="B139">
      <formula1>"Select,Yes,n/a"</formula1>
    </dataValidation>
    <dataValidation type="list" allowBlank="1" showInputMessage="1" showErrorMessage="1" sqref="B143">
      <formula1>"Select,Yes,n/a"</formula1>
    </dataValidation>
  </dataValidation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4"/>
  <sheetViews>
    <sheetView showGridLines="0" topLeftCell="A13" zoomScaleNormal="100" workbookViewId="0">
      <selection activeCell="D40" sqref="D40"/>
    </sheetView>
  </sheetViews>
  <sheetFormatPr defaultRowHeight="15" x14ac:dyDescent="0.25"/>
  <cols>
    <col min="1" max="1" width="16.5703125" style="89" customWidth="1"/>
    <col min="2" max="2" width="46.7109375" style="89" customWidth="1"/>
    <col min="3" max="3" width="22.5703125" style="89" customWidth="1"/>
    <col min="4" max="4" width="15.28515625" style="89" customWidth="1"/>
    <col min="5" max="5" width="11.85546875" style="227" customWidth="1"/>
    <col min="6" max="6" width="16" style="227" customWidth="1"/>
    <col min="7" max="16384" width="9.140625" style="89"/>
  </cols>
  <sheetData>
    <row r="1" spans="1:16" x14ac:dyDescent="0.25">
      <c r="A1" s="2"/>
      <c r="B1" s="2"/>
    </row>
    <row r="2" spans="1:16" ht="18.75" x14ac:dyDescent="0.3">
      <c r="A2" s="2"/>
      <c r="B2" s="2"/>
      <c r="C2" s="223"/>
      <c r="D2" s="223"/>
      <c r="E2" s="224"/>
      <c r="F2" s="224"/>
      <c r="G2" s="223"/>
      <c r="H2" s="223"/>
      <c r="I2" s="223"/>
      <c r="J2" s="223"/>
      <c r="K2" s="223"/>
      <c r="L2" s="223"/>
      <c r="M2" s="223"/>
      <c r="N2" s="223"/>
      <c r="O2" s="223"/>
      <c r="P2" s="223"/>
    </row>
    <row r="3" spans="1:16" ht="18.75" x14ac:dyDescent="0.3">
      <c r="A3" s="2"/>
      <c r="B3" s="2"/>
      <c r="C3" s="223"/>
      <c r="D3" s="223"/>
      <c r="E3" s="224"/>
      <c r="F3" s="224"/>
      <c r="G3" s="223"/>
      <c r="H3" s="223"/>
      <c r="I3" s="223"/>
      <c r="J3" s="223"/>
      <c r="K3" s="223"/>
      <c r="L3" s="223"/>
      <c r="M3" s="223"/>
      <c r="N3" s="223"/>
      <c r="O3" s="223"/>
      <c r="P3" s="223"/>
    </row>
    <row r="4" spans="1:16" ht="18.75" x14ac:dyDescent="0.3">
      <c r="A4" s="2"/>
      <c r="B4" s="2"/>
      <c r="C4" s="223"/>
      <c r="D4" s="223"/>
      <c r="E4" s="224"/>
      <c r="F4" s="224"/>
      <c r="G4" s="223"/>
      <c r="H4" s="223"/>
      <c r="I4" s="223"/>
      <c r="J4" s="223"/>
      <c r="K4" s="223"/>
      <c r="L4" s="223"/>
      <c r="M4" s="223"/>
      <c r="N4" s="223"/>
      <c r="O4" s="223"/>
      <c r="P4" s="223"/>
    </row>
    <row r="5" spans="1:16" ht="18.75" x14ac:dyDescent="0.3">
      <c r="A5" s="2"/>
      <c r="B5" s="2"/>
      <c r="C5" s="223"/>
      <c r="D5" s="223"/>
      <c r="E5" s="224"/>
      <c r="F5" s="224"/>
      <c r="G5" s="223"/>
      <c r="H5" s="223"/>
      <c r="I5" s="223"/>
      <c r="J5" s="223"/>
      <c r="K5" s="223"/>
      <c r="L5" s="223"/>
      <c r="M5" s="223"/>
      <c r="N5" s="223"/>
      <c r="O5" s="223"/>
      <c r="P5" s="223"/>
    </row>
    <row r="6" spans="1:16" ht="30" x14ac:dyDescent="0.55000000000000004">
      <c r="A6" s="2"/>
      <c r="B6" s="111" t="s">
        <v>0</v>
      </c>
      <c r="C6" s="223"/>
      <c r="D6" s="223"/>
      <c r="E6" s="224"/>
      <c r="F6" s="224"/>
      <c r="G6" s="223"/>
      <c r="H6" s="223"/>
      <c r="I6" s="223"/>
      <c r="J6" s="223"/>
      <c r="K6" s="223"/>
      <c r="L6" s="223"/>
      <c r="M6" s="223"/>
      <c r="N6" s="223"/>
      <c r="O6" s="223"/>
      <c r="P6" s="223"/>
    </row>
    <row r="7" spans="1:16" ht="30" x14ac:dyDescent="0.55000000000000004">
      <c r="A7" s="2"/>
      <c r="B7" s="111" t="s">
        <v>1</v>
      </c>
      <c r="C7" s="223"/>
      <c r="D7" s="223"/>
      <c r="E7" s="224"/>
      <c r="F7" s="224"/>
      <c r="G7" s="223"/>
      <c r="H7" s="223"/>
      <c r="I7" s="223"/>
      <c r="J7" s="223"/>
      <c r="K7" s="223"/>
      <c r="L7" s="223"/>
      <c r="M7" s="223"/>
      <c r="N7" s="223"/>
      <c r="O7" s="223"/>
      <c r="P7" s="223"/>
    </row>
    <row r="8" spans="1:16" ht="27.75" x14ac:dyDescent="0.45">
      <c r="A8" s="2"/>
      <c r="B8" s="86"/>
      <c r="C8" s="223"/>
      <c r="D8" s="223"/>
      <c r="E8" s="224"/>
      <c r="F8" s="224"/>
      <c r="G8" s="223"/>
      <c r="H8" s="223"/>
      <c r="I8" s="223"/>
      <c r="J8" s="223"/>
      <c r="K8" s="223"/>
      <c r="L8" s="223"/>
      <c r="M8" s="223"/>
      <c r="N8" s="223"/>
      <c r="O8" s="223"/>
      <c r="P8" s="223"/>
    </row>
    <row r="9" spans="1:16" ht="21" x14ac:dyDescent="0.4">
      <c r="A9" s="2"/>
      <c r="B9" s="87" t="s">
        <v>2</v>
      </c>
      <c r="C9" s="223"/>
      <c r="D9" s="223"/>
      <c r="E9" s="224"/>
      <c r="F9" s="224"/>
      <c r="G9" s="223"/>
      <c r="H9" s="223"/>
      <c r="I9" s="223"/>
      <c r="J9" s="223"/>
      <c r="K9" s="223"/>
      <c r="L9" s="223"/>
      <c r="M9" s="223"/>
      <c r="N9" s="223"/>
      <c r="O9" s="223"/>
      <c r="P9" s="223"/>
    </row>
    <row r="10" spans="1:16" ht="21" x14ac:dyDescent="0.4">
      <c r="A10" s="2"/>
      <c r="B10" s="87" t="s">
        <v>3</v>
      </c>
      <c r="C10" s="223"/>
      <c r="D10" s="223"/>
      <c r="E10" s="224"/>
      <c r="F10" s="224"/>
      <c r="G10" s="223"/>
      <c r="H10" s="223"/>
      <c r="I10" s="223"/>
      <c r="J10" s="223"/>
      <c r="K10" s="223"/>
      <c r="L10" s="223"/>
      <c r="M10" s="223"/>
      <c r="N10" s="223"/>
      <c r="O10" s="223"/>
      <c r="P10" s="223"/>
    </row>
    <row r="11" spans="1:16" ht="18.75" x14ac:dyDescent="0.3">
      <c r="A11" s="2"/>
      <c r="B11" s="2"/>
      <c r="C11" s="223"/>
      <c r="D11" s="223"/>
      <c r="E11" s="224"/>
      <c r="F11" s="224"/>
      <c r="G11" s="223"/>
      <c r="H11" s="223"/>
      <c r="I11" s="223"/>
      <c r="J11" s="223"/>
      <c r="K11" s="223"/>
      <c r="L11" s="223"/>
      <c r="M11" s="223"/>
      <c r="N11" s="223"/>
      <c r="O11" s="223"/>
      <c r="P11" s="223"/>
    </row>
    <row r="12" spans="1:16" x14ac:dyDescent="0.25">
      <c r="A12" s="2"/>
      <c r="B12" s="2"/>
    </row>
    <row r="13" spans="1:16" x14ac:dyDescent="0.25">
      <c r="A13" s="2"/>
      <c r="B13" s="1" t="s">
        <v>6</v>
      </c>
      <c r="C13" s="226">
        <f>'Performance Report'!D10</f>
        <v>0</v>
      </c>
      <c r="D13" s="162"/>
    </row>
    <row r="14" spans="1:16" x14ac:dyDescent="0.25">
      <c r="A14" s="2"/>
      <c r="B14" s="1"/>
      <c r="C14" s="227"/>
      <c r="D14" s="227"/>
      <c r="F14" s="89"/>
    </row>
    <row r="15" spans="1:16" x14ac:dyDescent="0.25">
      <c r="A15" s="2"/>
      <c r="B15" s="1" t="s">
        <v>7</v>
      </c>
      <c r="C15" s="228" t="str">
        <f>'Performance Report'!D16</f>
        <v>0/00/00</v>
      </c>
      <c r="D15" s="163"/>
    </row>
    <row r="16" spans="1:16" x14ac:dyDescent="0.25">
      <c r="A16" s="2"/>
      <c r="B16" s="1"/>
      <c r="C16" s="227"/>
      <c r="D16" s="227"/>
      <c r="F16" s="89"/>
    </row>
    <row r="17" spans="1:6" x14ac:dyDescent="0.25">
      <c r="A17" s="2"/>
      <c r="B17" s="1" t="s">
        <v>8</v>
      </c>
      <c r="C17" s="25">
        <v>2017</v>
      </c>
      <c r="D17" s="227"/>
      <c r="F17" s="89"/>
    </row>
    <row r="18" spans="1:6" x14ac:dyDescent="0.25">
      <c r="A18" s="2"/>
      <c r="B18" s="1"/>
    </row>
    <row r="19" spans="1:6" x14ac:dyDescent="0.25">
      <c r="A19" s="2"/>
      <c r="B19" s="2" t="s">
        <v>10</v>
      </c>
    </row>
    <row r="20" spans="1:6" x14ac:dyDescent="0.25">
      <c r="A20" s="2"/>
      <c r="B20" s="2" t="s">
        <v>9</v>
      </c>
    </row>
    <row r="21" spans="1:6" x14ac:dyDescent="0.25">
      <c r="A21" s="2"/>
      <c r="B21" s="2"/>
    </row>
    <row r="22" spans="1:6" x14ac:dyDescent="0.25">
      <c r="A22" s="2"/>
      <c r="B22" s="194" t="s">
        <v>366</v>
      </c>
    </row>
    <row r="23" spans="1:6" x14ac:dyDescent="0.25">
      <c r="A23" s="2"/>
      <c r="B23" s="235"/>
    </row>
    <row r="24" spans="1:6" x14ac:dyDescent="0.25">
      <c r="A24" s="2"/>
      <c r="B24" s="2" t="s">
        <v>368</v>
      </c>
    </row>
    <row r="25" spans="1:6" x14ac:dyDescent="0.25">
      <c r="A25" s="2"/>
      <c r="B25" s="2" t="s">
        <v>369</v>
      </c>
    </row>
    <row r="26" spans="1:6" x14ac:dyDescent="0.25">
      <c r="A26" s="2"/>
      <c r="B26" s="3" t="s">
        <v>367</v>
      </c>
    </row>
    <row r="27" spans="1:6" x14ac:dyDescent="0.25">
      <c r="A27" s="2"/>
      <c r="B27" s="3" t="s">
        <v>336</v>
      </c>
    </row>
    <row r="28" spans="1:6" x14ac:dyDescent="0.25">
      <c r="A28" s="2"/>
      <c r="B28" s="2"/>
    </row>
    <row r="35" spans="1:16" x14ac:dyDescent="0.25">
      <c r="C35" s="225"/>
      <c r="D35" s="225"/>
      <c r="E35" s="229"/>
      <c r="F35" s="229"/>
      <c r="G35" s="230" t="s">
        <v>335</v>
      </c>
      <c r="H35" s="230"/>
      <c r="I35" s="230"/>
      <c r="J35" s="230"/>
      <c r="K35" s="230"/>
      <c r="L35" s="230"/>
      <c r="M35" s="230"/>
      <c r="N35" s="230"/>
      <c r="O35" s="230"/>
      <c r="P35" s="230"/>
    </row>
    <row r="36" spans="1:16" x14ac:dyDescent="0.25">
      <c r="A36" s="231" t="s">
        <v>423</v>
      </c>
      <c r="B36" s="231" t="s">
        <v>11</v>
      </c>
      <c r="C36" s="232" t="s">
        <v>35</v>
      </c>
      <c r="D36" s="232" t="s">
        <v>295</v>
      </c>
      <c r="E36" s="233" t="s">
        <v>4</v>
      </c>
      <c r="F36" s="233" t="s">
        <v>5</v>
      </c>
      <c r="G36" s="232">
        <f>C17</f>
        <v>2017</v>
      </c>
      <c r="H36" s="232">
        <f>G36+1</f>
        <v>2018</v>
      </c>
      <c r="I36" s="232">
        <f t="shared" ref="I36:P36" si="0">H36+1</f>
        <v>2019</v>
      </c>
      <c r="J36" s="232">
        <f t="shared" si="0"/>
        <v>2020</v>
      </c>
      <c r="K36" s="232">
        <f t="shared" si="0"/>
        <v>2021</v>
      </c>
      <c r="L36" s="232">
        <f t="shared" si="0"/>
        <v>2022</v>
      </c>
      <c r="M36" s="232">
        <f t="shared" si="0"/>
        <v>2023</v>
      </c>
      <c r="N36" s="232">
        <f t="shared" si="0"/>
        <v>2024</v>
      </c>
      <c r="O36" s="232">
        <f t="shared" si="0"/>
        <v>2025</v>
      </c>
      <c r="P36" s="232">
        <f t="shared" si="0"/>
        <v>2026</v>
      </c>
    </row>
    <row r="37" spans="1:16" x14ac:dyDescent="0.25">
      <c r="A37" s="40"/>
      <c r="B37" s="40"/>
      <c r="C37" s="40"/>
      <c r="D37" s="40"/>
      <c r="E37" s="77"/>
      <c r="F37" s="77"/>
      <c r="G37" s="78"/>
      <c r="H37" s="78"/>
      <c r="I37" s="78"/>
      <c r="J37" s="78"/>
      <c r="K37" s="78"/>
      <c r="L37" s="78"/>
      <c r="M37" s="78"/>
      <c r="N37" s="78"/>
      <c r="O37" s="78"/>
      <c r="P37" s="78"/>
    </row>
    <row r="38" spans="1:16" x14ac:dyDescent="0.25">
      <c r="A38" s="40"/>
      <c r="B38" s="40"/>
      <c r="C38" s="40"/>
      <c r="D38" s="40"/>
      <c r="E38" s="77"/>
      <c r="F38" s="77"/>
      <c r="G38" s="78"/>
      <c r="H38" s="78"/>
      <c r="I38" s="78"/>
      <c r="J38" s="78"/>
      <c r="K38" s="78"/>
      <c r="L38" s="78"/>
      <c r="M38" s="78"/>
      <c r="N38" s="78"/>
      <c r="O38" s="78"/>
      <c r="P38" s="78"/>
    </row>
    <row r="39" spans="1:16" x14ac:dyDescent="0.25">
      <c r="A39" s="40"/>
      <c r="B39" s="40"/>
      <c r="C39" s="40"/>
      <c r="D39" s="40"/>
      <c r="E39" s="77"/>
      <c r="F39" s="77"/>
      <c r="G39" s="78"/>
      <c r="H39" s="78"/>
      <c r="I39" s="78"/>
      <c r="J39" s="78"/>
      <c r="K39" s="78"/>
      <c r="L39" s="78"/>
      <c r="M39" s="78"/>
      <c r="N39" s="78"/>
      <c r="O39" s="78"/>
      <c r="P39" s="78"/>
    </row>
    <row r="40" spans="1:16" x14ac:dyDescent="0.25">
      <c r="A40" s="40"/>
      <c r="B40" s="40"/>
      <c r="C40" s="40"/>
      <c r="D40" s="40"/>
      <c r="E40" s="77"/>
      <c r="F40" s="77"/>
      <c r="G40" s="78"/>
      <c r="H40" s="78"/>
      <c r="I40" s="78"/>
      <c r="J40" s="78"/>
      <c r="K40" s="78"/>
      <c r="L40" s="78"/>
      <c r="M40" s="78"/>
      <c r="N40" s="78"/>
      <c r="O40" s="78"/>
      <c r="P40" s="78"/>
    </row>
    <row r="41" spans="1:16" x14ac:dyDescent="0.25">
      <c r="A41" s="40"/>
      <c r="B41" s="40"/>
      <c r="C41" s="40"/>
      <c r="D41" s="40"/>
      <c r="E41" s="77"/>
      <c r="F41" s="77"/>
      <c r="G41" s="78"/>
      <c r="H41" s="78"/>
      <c r="I41" s="78"/>
      <c r="J41" s="78"/>
      <c r="K41" s="78"/>
      <c r="L41" s="78"/>
      <c r="M41" s="78"/>
      <c r="N41" s="78"/>
      <c r="O41" s="78"/>
      <c r="P41" s="78"/>
    </row>
    <row r="42" spans="1:16" x14ac:dyDescent="0.25">
      <c r="A42" s="40"/>
      <c r="B42" s="40"/>
      <c r="C42" s="40"/>
      <c r="D42" s="40"/>
      <c r="E42" s="77"/>
      <c r="F42" s="77"/>
      <c r="G42" s="78"/>
      <c r="H42" s="78"/>
      <c r="I42" s="78"/>
      <c r="J42" s="78"/>
      <c r="K42" s="78"/>
      <c r="L42" s="78"/>
      <c r="M42" s="78"/>
      <c r="N42" s="78"/>
      <c r="O42" s="78"/>
      <c r="P42" s="78"/>
    </row>
    <row r="43" spans="1:16" x14ac:dyDescent="0.25">
      <c r="A43" s="40"/>
      <c r="B43" s="40"/>
      <c r="C43" s="40"/>
      <c r="D43" s="40"/>
      <c r="E43" s="77"/>
      <c r="F43" s="77"/>
      <c r="G43" s="78"/>
      <c r="H43" s="78"/>
      <c r="I43" s="78"/>
      <c r="J43" s="78"/>
      <c r="K43" s="78"/>
      <c r="L43" s="78"/>
      <c r="M43" s="78"/>
      <c r="N43" s="78"/>
      <c r="O43" s="78"/>
      <c r="P43" s="78"/>
    </row>
    <row r="44" spans="1:16" x14ac:dyDescent="0.25">
      <c r="A44" s="40"/>
      <c r="B44" s="40"/>
      <c r="C44" s="40"/>
      <c r="D44" s="40"/>
      <c r="E44" s="77"/>
      <c r="F44" s="77"/>
      <c r="G44" s="78"/>
      <c r="H44" s="78"/>
      <c r="I44" s="78"/>
      <c r="J44" s="78"/>
      <c r="K44" s="78"/>
      <c r="L44" s="78"/>
      <c r="M44" s="78"/>
      <c r="N44" s="78"/>
      <c r="O44" s="78"/>
      <c r="P44" s="78"/>
    </row>
    <row r="45" spans="1:16" x14ac:dyDescent="0.25">
      <c r="A45" s="40"/>
      <c r="B45" s="40"/>
      <c r="C45" s="40"/>
      <c r="D45" s="40"/>
      <c r="E45" s="77"/>
      <c r="F45" s="77"/>
      <c r="G45" s="78"/>
      <c r="H45" s="78"/>
      <c r="I45" s="78"/>
      <c r="J45" s="78"/>
      <c r="K45" s="78"/>
      <c r="L45" s="78"/>
      <c r="M45" s="78"/>
      <c r="N45" s="78"/>
      <c r="O45" s="78"/>
      <c r="P45" s="78"/>
    </row>
    <row r="46" spans="1:16" x14ac:dyDescent="0.25">
      <c r="A46" s="40"/>
      <c r="B46" s="40"/>
      <c r="C46" s="40"/>
      <c r="D46" s="40"/>
      <c r="E46" s="77"/>
      <c r="F46" s="77"/>
      <c r="G46" s="78"/>
      <c r="H46" s="78"/>
      <c r="I46" s="78"/>
      <c r="J46" s="78"/>
      <c r="K46" s="78"/>
      <c r="L46" s="78"/>
      <c r="M46" s="78"/>
      <c r="N46" s="78"/>
      <c r="O46" s="78"/>
      <c r="P46" s="78"/>
    </row>
    <row r="47" spans="1:16" x14ac:dyDescent="0.25">
      <c r="A47" s="40"/>
      <c r="B47" s="40"/>
      <c r="C47" s="40"/>
      <c r="D47" s="40"/>
      <c r="E47" s="77"/>
      <c r="F47" s="77"/>
      <c r="G47" s="78"/>
      <c r="H47" s="78"/>
      <c r="I47" s="78"/>
      <c r="J47" s="78"/>
      <c r="K47" s="78"/>
      <c r="L47" s="78"/>
      <c r="M47" s="78"/>
      <c r="N47" s="78"/>
      <c r="O47" s="78"/>
      <c r="P47" s="78"/>
    </row>
    <row r="48" spans="1:16" x14ac:dyDescent="0.25">
      <c r="A48" s="40"/>
      <c r="B48" s="40"/>
      <c r="C48" s="40"/>
      <c r="D48" s="40"/>
      <c r="E48" s="77"/>
      <c r="F48" s="77"/>
      <c r="G48" s="78"/>
      <c r="H48" s="78"/>
      <c r="I48" s="78"/>
      <c r="J48" s="78"/>
      <c r="K48" s="78"/>
      <c r="L48" s="78"/>
      <c r="M48" s="78"/>
      <c r="N48" s="78"/>
      <c r="O48" s="78"/>
      <c r="P48" s="78"/>
    </row>
    <row r="49" spans="1:16" x14ac:dyDescent="0.25">
      <c r="A49" s="40"/>
      <c r="B49" s="40"/>
      <c r="C49" s="40"/>
      <c r="D49" s="40"/>
      <c r="E49" s="77"/>
      <c r="F49" s="77"/>
      <c r="G49" s="78"/>
      <c r="H49" s="78"/>
      <c r="I49" s="78"/>
      <c r="J49" s="78"/>
      <c r="K49" s="78"/>
      <c r="L49" s="78"/>
      <c r="M49" s="78"/>
      <c r="N49" s="78"/>
      <c r="O49" s="78"/>
      <c r="P49" s="78"/>
    </row>
    <row r="50" spans="1:16" x14ac:dyDescent="0.25">
      <c r="A50" s="40"/>
      <c r="B50" s="40"/>
      <c r="C50" s="40"/>
      <c r="D50" s="40"/>
      <c r="E50" s="77"/>
      <c r="F50" s="77"/>
      <c r="G50" s="78"/>
      <c r="H50" s="78"/>
      <c r="I50" s="78"/>
      <c r="J50" s="78"/>
      <c r="K50" s="78"/>
      <c r="L50" s="78"/>
      <c r="M50" s="78"/>
      <c r="N50" s="78"/>
      <c r="O50" s="78"/>
      <c r="P50" s="78"/>
    </row>
    <row r="51" spans="1:16" x14ac:dyDescent="0.25">
      <c r="A51" s="40"/>
      <c r="B51" s="40"/>
      <c r="C51" s="40"/>
      <c r="D51" s="40"/>
      <c r="E51" s="77"/>
      <c r="F51" s="77"/>
      <c r="G51" s="78"/>
      <c r="H51" s="78"/>
      <c r="I51" s="78"/>
      <c r="J51" s="78"/>
      <c r="K51" s="78"/>
      <c r="L51" s="78"/>
      <c r="M51" s="78"/>
      <c r="N51" s="78"/>
      <c r="O51" s="78"/>
      <c r="P51" s="78"/>
    </row>
    <row r="52" spans="1:16" x14ac:dyDescent="0.25">
      <c r="A52" s="40"/>
      <c r="B52" s="40"/>
      <c r="C52" s="40"/>
      <c r="D52" s="40"/>
      <c r="E52" s="77"/>
      <c r="F52" s="77"/>
      <c r="G52" s="78"/>
      <c r="H52" s="78"/>
      <c r="I52" s="78"/>
      <c r="J52" s="78"/>
      <c r="K52" s="78"/>
      <c r="L52" s="78"/>
      <c r="M52" s="78"/>
      <c r="N52" s="78"/>
      <c r="O52" s="78"/>
      <c r="P52" s="78"/>
    </row>
    <row r="53" spans="1:16" x14ac:dyDescent="0.25">
      <c r="A53" s="40"/>
      <c r="B53" s="40"/>
      <c r="C53" s="40"/>
      <c r="D53" s="40"/>
      <c r="E53" s="77"/>
      <c r="F53" s="77"/>
      <c r="G53" s="78"/>
      <c r="H53" s="78"/>
      <c r="I53" s="78"/>
      <c r="J53" s="78"/>
      <c r="K53" s="78"/>
      <c r="L53" s="78"/>
      <c r="M53" s="78"/>
      <c r="N53" s="78"/>
      <c r="O53" s="78"/>
      <c r="P53" s="78"/>
    </row>
    <row r="54" spans="1:16" x14ac:dyDescent="0.25">
      <c r="A54" s="40"/>
      <c r="B54" s="40"/>
      <c r="C54" s="40"/>
      <c r="D54" s="40"/>
      <c r="E54" s="77"/>
      <c r="F54" s="77"/>
      <c r="G54" s="78"/>
      <c r="H54" s="78"/>
      <c r="I54" s="78"/>
      <c r="J54" s="78"/>
      <c r="K54" s="78"/>
      <c r="L54" s="78"/>
      <c r="M54" s="78"/>
      <c r="N54" s="78"/>
      <c r="O54" s="78"/>
      <c r="P54" s="78"/>
    </row>
    <row r="55" spans="1:16" x14ac:dyDescent="0.25">
      <c r="A55" s="40"/>
      <c r="B55" s="40"/>
      <c r="C55" s="40"/>
      <c r="D55" s="40"/>
      <c r="E55" s="77"/>
      <c r="F55" s="77"/>
      <c r="G55" s="78"/>
      <c r="H55" s="78"/>
      <c r="I55" s="78"/>
      <c r="J55" s="78"/>
      <c r="K55" s="78"/>
      <c r="L55" s="78"/>
      <c r="M55" s="78"/>
      <c r="N55" s="78"/>
      <c r="O55" s="78"/>
      <c r="P55" s="78"/>
    </row>
    <row r="56" spans="1:16" x14ac:dyDescent="0.25">
      <c r="A56" s="40"/>
      <c r="B56" s="40"/>
      <c r="C56" s="40"/>
      <c r="D56" s="40"/>
      <c r="E56" s="77"/>
      <c r="F56" s="77"/>
      <c r="G56" s="78"/>
      <c r="H56" s="78"/>
      <c r="I56" s="78"/>
      <c r="J56" s="78"/>
      <c r="K56" s="78"/>
      <c r="L56" s="78"/>
      <c r="M56" s="78"/>
      <c r="N56" s="78"/>
      <c r="O56" s="78"/>
      <c r="P56" s="78"/>
    </row>
    <row r="57" spans="1:16" x14ac:dyDescent="0.25">
      <c r="A57" s="40"/>
      <c r="B57" s="40"/>
      <c r="C57" s="40"/>
      <c r="D57" s="40"/>
      <c r="E57" s="77"/>
      <c r="F57" s="77"/>
      <c r="G57" s="78"/>
      <c r="H57" s="78"/>
      <c r="I57" s="78"/>
      <c r="J57" s="78"/>
      <c r="K57" s="78"/>
      <c r="L57" s="78"/>
      <c r="M57" s="78"/>
      <c r="N57" s="78"/>
      <c r="O57" s="78"/>
      <c r="P57" s="78"/>
    </row>
    <row r="58" spans="1:16" x14ac:dyDescent="0.25">
      <c r="A58" s="40"/>
      <c r="B58" s="40"/>
      <c r="C58" s="40"/>
      <c r="D58" s="40"/>
      <c r="E58" s="77"/>
      <c r="F58" s="77"/>
      <c r="G58" s="78"/>
      <c r="H58" s="78"/>
      <c r="I58" s="78"/>
      <c r="J58" s="78"/>
      <c r="K58" s="78"/>
      <c r="L58" s="78"/>
      <c r="M58" s="78"/>
      <c r="N58" s="78"/>
      <c r="O58" s="78"/>
      <c r="P58" s="78"/>
    </row>
    <row r="59" spans="1:16" x14ac:dyDescent="0.25">
      <c r="A59" s="40"/>
      <c r="B59" s="40"/>
      <c r="C59" s="40"/>
      <c r="D59" s="40"/>
      <c r="E59" s="77"/>
      <c r="F59" s="77"/>
      <c r="G59" s="78"/>
      <c r="H59" s="78"/>
      <c r="I59" s="78"/>
      <c r="J59" s="78"/>
      <c r="K59" s="78"/>
      <c r="L59" s="78"/>
      <c r="M59" s="78"/>
      <c r="N59" s="78"/>
      <c r="O59" s="78"/>
      <c r="P59" s="78"/>
    </row>
    <row r="60" spans="1:16" x14ac:dyDescent="0.25">
      <c r="A60" s="40"/>
      <c r="B60" s="40"/>
      <c r="C60" s="40"/>
      <c r="D60" s="40"/>
      <c r="E60" s="77"/>
      <c r="F60" s="77"/>
      <c r="G60" s="78"/>
      <c r="H60" s="78"/>
      <c r="I60" s="78"/>
      <c r="J60" s="78"/>
      <c r="K60" s="78"/>
      <c r="L60" s="78"/>
      <c r="M60" s="78"/>
      <c r="N60" s="78"/>
      <c r="O60" s="78"/>
      <c r="P60" s="78"/>
    </row>
    <row r="61" spans="1:16" x14ac:dyDescent="0.25">
      <c r="A61" s="40"/>
      <c r="B61" s="40"/>
      <c r="C61" s="40"/>
      <c r="D61" s="40"/>
      <c r="E61" s="77"/>
      <c r="F61" s="77"/>
      <c r="G61" s="78"/>
      <c r="H61" s="78"/>
      <c r="I61" s="78"/>
      <c r="J61" s="78"/>
      <c r="K61" s="78"/>
      <c r="L61" s="78"/>
      <c r="M61" s="78"/>
      <c r="N61" s="78"/>
      <c r="O61" s="78"/>
      <c r="P61" s="78"/>
    </row>
    <row r="62" spans="1:16" x14ac:dyDescent="0.25">
      <c r="A62" s="40"/>
      <c r="B62" s="40"/>
      <c r="C62" s="40"/>
      <c r="D62" s="40"/>
      <c r="E62" s="77"/>
      <c r="F62" s="77"/>
      <c r="G62" s="78"/>
      <c r="H62" s="78"/>
      <c r="I62" s="78"/>
      <c r="J62" s="78"/>
      <c r="K62" s="78"/>
      <c r="L62" s="78"/>
      <c r="M62" s="78"/>
      <c r="N62" s="78"/>
      <c r="O62" s="78"/>
      <c r="P62" s="78"/>
    </row>
    <row r="63" spans="1:16" x14ac:dyDescent="0.25">
      <c r="A63" s="40"/>
      <c r="B63" s="40"/>
      <c r="C63" s="40"/>
      <c r="D63" s="40"/>
      <c r="E63" s="77"/>
      <c r="F63" s="77"/>
      <c r="G63" s="78"/>
      <c r="H63" s="78"/>
      <c r="I63" s="78"/>
      <c r="J63" s="78"/>
      <c r="K63" s="78"/>
      <c r="L63" s="78"/>
      <c r="M63" s="78"/>
      <c r="N63" s="78"/>
      <c r="O63" s="78"/>
      <c r="P63" s="78"/>
    </row>
    <row r="64" spans="1:16" x14ac:dyDescent="0.25">
      <c r="A64" s="40"/>
      <c r="B64" s="40"/>
      <c r="C64" s="40"/>
      <c r="D64" s="40"/>
      <c r="E64" s="77"/>
      <c r="F64" s="77"/>
      <c r="G64" s="78"/>
      <c r="H64" s="78"/>
      <c r="I64" s="78"/>
      <c r="J64" s="78"/>
      <c r="K64" s="78"/>
      <c r="L64" s="78"/>
      <c r="M64" s="78"/>
      <c r="N64" s="78"/>
      <c r="O64" s="78"/>
      <c r="P64" s="78"/>
    </row>
    <row r="65" spans="1:16" x14ac:dyDescent="0.25">
      <c r="A65" s="40"/>
      <c r="B65" s="40"/>
      <c r="C65" s="40"/>
      <c r="D65" s="40"/>
      <c r="E65" s="77"/>
      <c r="F65" s="77"/>
      <c r="G65" s="78"/>
      <c r="H65" s="78"/>
      <c r="I65" s="78"/>
      <c r="J65" s="78"/>
      <c r="K65" s="78"/>
      <c r="L65" s="78"/>
      <c r="M65" s="78"/>
      <c r="N65" s="78"/>
      <c r="O65" s="78"/>
      <c r="P65" s="78"/>
    </row>
    <row r="66" spans="1:16" x14ac:dyDescent="0.25">
      <c r="A66" s="40"/>
      <c r="B66" s="40"/>
      <c r="C66" s="40"/>
      <c r="D66" s="40"/>
      <c r="E66" s="77"/>
      <c r="F66" s="77"/>
      <c r="G66" s="78"/>
      <c r="H66" s="78"/>
      <c r="I66" s="78"/>
      <c r="J66" s="78"/>
      <c r="K66" s="78"/>
      <c r="L66" s="78"/>
      <c r="M66" s="78"/>
      <c r="N66" s="78"/>
      <c r="O66" s="78"/>
      <c r="P66" s="78"/>
    </row>
    <row r="67" spans="1:16" x14ac:dyDescent="0.25">
      <c r="A67" s="40"/>
      <c r="B67" s="40"/>
      <c r="C67" s="40"/>
      <c r="D67" s="40"/>
      <c r="E67" s="77"/>
      <c r="F67" s="77"/>
      <c r="G67" s="78"/>
      <c r="H67" s="78"/>
      <c r="I67" s="78"/>
      <c r="J67" s="78"/>
      <c r="K67" s="78"/>
      <c r="L67" s="78"/>
      <c r="M67" s="78"/>
      <c r="N67" s="78"/>
      <c r="O67" s="78"/>
      <c r="P67" s="78"/>
    </row>
    <row r="68" spans="1:16" x14ac:dyDescent="0.25">
      <c r="A68" s="40"/>
      <c r="B68" s="40"/>
      <c r="C68" s="40"/>
      <c r="D68" s="40"/>
      <c r="E68" s="77"/>
      <c r="F68" s="77"/>
      <c r="G68" s="78"/>
      <c r="H68" s="78"/>
      <c r="I68" s="78"/>
      <c r="J68" s="78"/>
      <c r="K68" s="78"/>
      <c r="L68" s="78"/>
      <c r="M68" s="78"/>
      <c r="N68" s="78"/>
      <c r="O68" s="78"/>
      <c r="P68" s="78"/>
    </row>
    <row r="69" spans="1:16" x14ac:dyDescent="0.25">
      <c r="A69" s="40"/>
      <c r="B69" s="40"/>
      <c r="C69" s="40"/>
      <c r="D69" s="40"/>
      <c r="E69" s="77"/>
      <c r="F69" s="77"/>
      <c r="G69" s="78"/>
      <c r="H69" s="78"/>
      <c r="I69" s="78"/>
      <c r="J69" s="78"/>
      <c r="K69" s="78"/>
      <c r="L69" s="78"/>
      <c r="M69" s="78"/>
      <c r="N69" s="78"/>
      <c r="O69" s="78"/>
      <c r="P69" s="78"/>
    </row>
    <row r="70" spans="1:16" x14ac:dyDescent="0.25">
      <c r="A70" s="40"/>
      <c r="B70" s="40"/>
      <c r="C70" s="40"/>
      <c r="D70" s="40"/>
      <c r="E70" s="77"/>
      <c r="F70" s="77"/>
      <c r="G70" s="78"/>
      <c r="H70" s="78"/>
      <c r="I70" s="78"/>
      <c r="J70" s="78"/>
      <c r="K70" s="78"/>
      <c r="L70" s="78"/>
      <c r="M70" s="78"/>
      <c r="N70" s="78"/>
      <c r="O70" s="78"/>
      <c r="P70" s="78"/>
    </row>
    <row r="71" spans="1:16" x14ac:dyDescent="0.25">
      <c r="A71" s="40"/>
      <c r="B71" s="40"/>
      <c r="C71" s="40"/>
      <c r="D71" s="40"/>
      <c r="E71" s="77"/>
      <c r="F71" s="77"/>
      <c r="G71" s="78"/>
      <c r="H71" s="78"/>
      <c r="I71" s="78"/>
      <c r="J71" s="78"/>
      <c r="K71" s="78"/>
      <c r="L71" s="78"/>
      <c r="M71" s="78"/>
      <c r="N71" s="78"/>
      <c r="O71" s="78"/>
      <c r="P71" s="78"/>
    </row>
    <row r="72" spans="1:16" x14ac:dyDescent="0.25">
      <c r="A72" s="40"/>
      <c r="B72" s="40"/>
      <c r="C72" s="40"/>
      <c r="D72" s="40"/>
      <c r="E72" s="77"/>
      <c r="F72" s="77"/>
      <c r="G72" s="78"/>
      <c r="H72" s="78"/>
      <c r="I72" s="78"/>
      <c r="J72" s="78"/>
      <c r="K72" s="78"/>
      <c r="L72" s="78"/>
      <c r="M72" s="78"/>
      <c r="N72" s="78"/>
      <c r="O72" s="78"/>
      <c r="P72" s="78"/>
    </row>
    <row r="73" spans="1:16" x14ac:dyDescent="0.25">
      <c r="A73" s="40"/>
      <c r="B73" s="40"/>
      <c r="C73" s="40"/>
      <c r="D73" s="40"/>
      <c r="E73" s="77"/>
      <c r="F73" s="77"/>
      <c r="G73" s="78"/>
      <c r="H73" s="78"/>
      <c r="I73" s="78"/>
      <c r="J73" s="78"/>
      <c r="K73" s="78"/>
      <c r="L73" s="78"/>
      <c r="M73" s="78"/>
      <c r="N73" s="78"/>
      <c r="O73" s="78"/>
      <c r="P73" s="78"/>
    </row>
    <row r="74" spans="1:16" x14ac:dyDescent="0.25">
      <c r="A74" s="40"/>
      <c r="B74" s="40"/>
      <c r="C74" s="40"/>
      <c r="D74" s="40"/>
      <c r="E74" s="77"/>
      <c r="F74" s="77"/>
      <c r="G74" s="78"/>
      <c r="H74" s="78"/>
      <c r="I74" s="78"/>
      <c r="J74" s="78"/>
      <c r="K74" s="78"/>
      <c r="L74" s="78"/>
      <c r="M74" s="78"/>
      <c r="N74" s="78"/>
      <c r="O74" s="78"/>
      <c r="P74" s="78"/>
    </row>
    <row r="75" spans="1:16" x14ac:dyDescent="0.25">
      <c r="A75" s="40"/>
      <c r="B75" s="40"/>
      <c r="C75" s="40"/>
      <c r="D75" s="40"/>
      <c r="E75" s="77"/>
      <c r="F75" s="77"/>
      <c r="G75" s="78"/>
      <c r="H75" s="78"/>
      <c r="I75" s="78"/>
      <c r="J75" s="78"/>
      <c r="K75" s="78"/>
      <c r="L75" s="78"/>
      <c r="M75" s="78"/>
      <c r="N75" s="78"/>
      <c r="O75" s="78"/>
      <c r="P75" s="78"/>
    </row>
    <row r="76" spans="1:16" x14ac:dyDescent="0.25">
      <c r="A76" s="40"/>
      <c r="B76" s="40"/>
      <c r="C76" s="40"/>
      <c r="D76" s="40"/>
      <c r="E76" s="77"/>
      <c r="F76" s="77"/>
      <c r="G76" s="78"/>
      <c r="H76" s="78"/>
      <c r="I76" s="78"/>
      <c r="J76" s="78"/>
      <c r="K76" s="78"/>
      <c r="L76" s="78"/>
      <c r="M76" s="78"/>
      <c r="N76" s="78"/>
      <c r="O76" s="78"/>
      <c r="P76" s="78"/>
    </row>
    <row r="77" spans="1:16" x14ac:dyDescent="0.25">
      <c r="A77" s="40"/>
      <c r="B77" s="40"/>
      <c r="C77" s="40"/>
      <c r="D77" s="40"/>
      <c r="E77" s="77"/>
      <c r="F77" s="77"/>
      <c r="G77" s="78"/>
      <c r="H77" s="78"/>
      <c r="I77" s="78"/>
      <c r="J77" s="78"/>
      <c r="K77" s="78"/>
      <c r="L77" s="78"/>
      <c r="M77" s="78"/>
      <c r="N77" s="78"/>
      <c r="O77" s="78"/>
      <c r="P77" s="78"/>
    </row>
    <row r="78" spans="1:16" x14ac:dyDescent="0.25">
      <c r="A78" s="40"/>
      <c r="B78" s="40"/>
      <c r="C78" s="40"/>
      <c r="D78" s="40"/>
      <c r="E78" s="77"/>
      <c r="F78" s="77"/>
      <c r="G78" s="78"/>
      <c r="H78" s="78"/>
      <c r="I78" s="78"/>
      <c r="J78" s="78"/>
      <c r="K78" s="78"/>
      <c r="L78" s="78"/>
      <c r="M78" s="78"/>
      <c r="N78" s="78"/>
      <c r="O78" s="78"/>
      <c r="P78" s="78"/>
    </row>
    <row r="79" spans="1:16" x14ac:dyDescent="0.25">
      <c r="A79" s="40"/>
      <c r="B79" s="40"/>
      <c r="C79" s="40"/>
      <c r="D79" s="40"/>
      <c r="E79" s="77"/>
      <c r="F79" s="77"/>
      <c r="G79" s="78"/>
      <c r="H79" s="78"/>
      <c r="I79" s="78"/>
      <c r="J79" s="78"/>
      <c r="K79" s="78"/>
      <c r="L79" s="78"/>
      <c r="M79" s="78"/>
      <c r="N79" s="78"/>
      <c r="O79" s="78"/>
      <c r="P79" s="78"/>
    </row>
    <row r="80" spans="1:16" x14ac:dyDescent="0.25">
      <c r="A80" s="40"/>
      <c r="B80" s="40"/>
      <c r="C80" s="40"/>
      <c r="D80" s="40"/>
      <c r="E80" s="77"/>
      <c r="F80" s="77"/>
      <c r="G80" s="78"/>
      <c r="H80" s="78"/>
      <c r="I80" s="78"/>
      <c r="J80" s="78"/>
      <c r="K80" s="78"/>
      <c r="L80" s="78"/>
      <c r="M80" s="78"/>
      <c r="N80" s="78"/>
      <c r="O80" s="78"/>
      <c r="P80" s="78"/>
    </row>
    <row r="81" spans="1:16" x14ac:dyDescent="0.25">
      <c r="A81" s="40"/>
      <c r="B81" s="40"/>
      <c r="C81" s="40"/>
      <c r="D81" s="40"/>
      <c r="E81" s="77"/>
      <c r="F81" s="77"/>
      <c r="G81" s="78"/>
      <c r="H81" s="78"/>
      <c r="I81" s="78"/>
      <c r="J81" s="78"/>
      <c r="K81" s="78"/>
      <c r="L81" s="78"/>
      <c r="M81" s="78"/>
      <c r="N81" s="78"/>
      <c r="O81" s="78"/>
      <c r="P81" s="78"/>
    </row>
    <row r="82" spans="1:16" x14ac:dyDescent="0.25">
      <c r="A82" s="40"/>
      <c r="B82" s="40"/>
      <c r="C82" s="40"/>
      <c r="D82" s="40"/>
      <c r="E82" s="77"/>
      <c r="F82" s="77"/>
      <c r="G82" s="78"/>
      <c r="H82" s="78"/>
      <c r="I82" s="78"/>
      <c r="J82" s="78"/>
      <c r="K82" s="78"/>
      <c r="L82" s="78"/>
      <c r="M82" s="78"/>
      <c r="N82" s="78"/>
      <c r="O82" s="78"/>
      <c r="P82" s="78"/>
    </row>
    <row r="83" spans="1:16" x14ac:dyDescent="0.25">
      <c r="A83" s="40"/>
      <c r="B83" s="40"/>
      <c r="C83" s="40"/>
      <c r="D83" s="40"/>
      <c r="E83" s="77"/>
      <c r="F83" s="77"/>
      <c r="G83" s="78"/>
      <c r="H83" s="78"/>
      <c r="I83" s="78"/>
      <c r="J83" s="78"/>
      <c r="K83" s="78"/>
      <c r="L83" s="78"/>
      <c r="M83" s="78"/>
      <c r="N83" s="78"/>
      <c r="O83" s="78"/>
      <c r="P83" s="78"/>
    </row>
    <row r="84" spans="1:16" x14ac:dyDescent="0.25">
      <c r="A84" s="40"/>
      <c r="B84" s="40"/>
      <c r="C84" s="40"/>
      <c r="D84" s="40"/>
      <c r="E84" s="77"/>
      <c r="F84" s="77"/>
      <c r="G84" s="78"/>
      <c r="H84" s="78"/>
      <c r="I84" s="78"/>
      <c r="J84" s="78"/>
      <c r="K84" s="78"/>
      <c r="L84" s="78"/>
      <c r="M84" s="78"/>
      <c r="N84" s="78"/>
      <c r="O84" s="78"/>
      <c r="P84" s="78"/>
    </row>
    <row r="85" spans="1:16" x14ac:dyDescent="0.25">
      <c r="A85" s="40"/>
      <c r="B85" s="40"/>
      <c r="C85" s="40"/>
      <c r="D85" s="40"/>
      <c r="E85" s="77"/>
      <c r="F85" s="77"/>
      <c r="G85" s="78"/>
      <c r="H85" s="78"/>
      <c r="I85" s="78"/>
      <c r="J85" s="78"/>
      <c r="K85" s="78"/>
      <c r="L85" s="78"/>
      <c r="M85" s="78"/>
      <c r="N85" s="78"/>
      <c r="O85" s="78"/>
      <c r="P85" s="78"/>
    </row>
    <row r="86" spans="1:16" x14ac:dyDescent="0.25">
      <c r="A86" s="40"/>
      <c r="B86" s="40"/>
      <c r="C86" s="40"/>
      <c r="D86" s="40"/>
      <c r="E86" s="77"/>
      <c r="F86" s="77"/>
      <c r="G86" s="78"/>
      <c r="H86" s="78"/>
      <c r="I86" s="78"/>
      <c r="J86" s="78"/>
      <c r="K86" s="78"/>
      <c r="L86" s="78"/>
      <c r="M86" s="78"/>
      <c r="N86" s="78"/>
      <c r="O86" s="78"/>
      <c r="P86" s="78"/>
    </row>
    <row r="87" spans="1:16" x14ac:dyDescent="0.25">
      <c r="A87" s="40"/>
      <c r="B87" s="40"/>
      <c r="C87" s="40"/>
      <c r="D87" s="40"/>
      <c r="E87" s="77"/>
      <c r="F87" s="77"/>
      <c r="G87" s="78"/>
      <c r="H87" s="78"/>
      <c r="I87" s="78"/>
      <c r="J87" s="78"/>
      <c r="K87" s="78"/>
      <c r="L87" s="78"/>
      <c r="M87" s="78"/>
      <c r="N87" s="78"/>
      <c r="O87" s="78"/>
      <c r="P87" s="78"/>
    </row>
    <row r="88" spans="1:16" x14ac:dyDescent="0.25">
      <c r="A88" s="40"/>
      <c r="B88" s="40"/>
      <c r="C88" s="40"/>
      <c r="D88" s="40"/>
      <c r="E88" s="77"/>
      <c r="F88" s="77"/>
      <c r="G88" s="78"/>
      <c r="H88" s="78"/>
      <c r="I88" s="78"/>
      <c r="J88" s="78"/>
      <c r="K88" s="78"/>
      <c r="L88" s="78"/>
      <c r="M88" s="78"/>
      <c r="N88" s="78"/>
      <c r="O88" s="78"/>
      <c r="P88" s="78"/>
    </row>
    <row r="89" spans="1:16" x14ac:dyDescent="0.25">
      <c r="A89" s="40"/>
      <c r="B89" s="40"/>
      <c r="C89" s="40"/>
      <c r="D89" s="40"/>
      <c r="E89" s="77"/>
      <c r="F89" s="77"/>
      <c r="G89" s="78"/>
      <c r="H89" s="78"/>
      <c r="I89" s="78"/>
      <c r="J89" s="78"/>
      <c r="K89" s="78"/>
      <c r="L89" s="78"/>
      <c r="M89" s="78"/>
      <c r="N89" s="78"/>
      <c r="O89" s="78"/>
      <c r="P89" s="78"/>
    </row>
    <row r="90" spans="1:16" x14ac:dyDescent="0.25">
      <c r="A90" s="40"/>
      <c r="B90" s="40"/>
      <c r="C90" s="40"/>
      <c r="D90" s="40"/>
      <c r="E90" s="77"/>
      <c r="F90" s="77"/>
      <c r="G90" s="78"/>
      <c r="H90" s="78"/>
      <c r="I90" s="78"/>
      <c r="J90" s="78"/>
      <c r="K90" s="78"/>
      <c r="L90" s="78"/>
      <c r="M90" s="78"/>
      <c r="N90" s="78"/>
      <c r="O90" s="78"/>
      <c r="P90" s="78"/>
    </row>
    <row r="91" spans="1:16" x14ac:dyDescent="0.25">
      <c r="A91" s="40"/>
      <c r="B91" s="40"/>
      <c r="C91" s="40"/>
      <c r="D91" s="40"/>
      <c r="E91" s="77"/>
      <c r="F91" s="77"/>
      <c r="G91" s="78"/>
      <c r="H91" s="78"/>
      <c r="I91" s="78"/>
      <c r="J91" s="78"/>
      <c r="K91" s="78"/>
      <c r="L91" s="78"/>
      <c r="M91" s="78"/>
      <c r="N91" s="78"/>
      <c r="O91" s="78"/>
      <c r="P91" s="78"/>
    </row>
    <row r="92" spans="1:16" x14ac:dyDescent="0.25">
      <c r="A92" s="40"/>
      <c r="B92" s="40"/>
      <c r="C92" s="40"/>
      <c r="D92" s="40"/>
      <c r="E92" s="77"/>
      <c r="F92" s="77"/>
      <c r="G92" s="78"/>
      <c r="H92" s="78"/>
      <c r="I92" s="78"/>
      <c r="J92" s="78"/>
      <c r="K92" s="78"/>
      <c r="L92" s="78"/>
      <c r="M92" s="78"/>
      <c r="N92" s="78"/>
      <c r="O92" s="78"/>
      <c r="P92" s="78"/>
    </row>
    <row r="93" spans="1:16" x14ac:dyDescent="0.25">
      <c r="A93" s="40"/>
      <c r="B93" s="40"/>
      <c r="C93" s="40"/>
      <c r="D93" s="40"/>
      <c r="E93" s="77"/>
      <c r="F93" s="77"/>
      <c r="G93" s="78"/>
      <c r="H93" s="78"/>
      <c r="I93" s="78"/>
      <c r="J93" s="78"/>
      <c r="K93" s="78"/>
      <c r="L93" s="78"/>
      <c r="M93" s="78"/>
      <c r="N93" s="78"/>
      <c r="O93" s="78"/>
      <c r="P93" s="78"/>
    </row>
    <row r="94" spans="1:16" x14ac:dyDescent="0.25">
      <c r="A94" s="40"/>
      <c r="B94" s="40"/>
      <c r="C94" s="40"/>
      <c r="D94" s="40"/>
      <c r="E94" s="77"/>
      <c r="F94" s="77"/>
      <c r="G94" s="78"/>
      <c r="H94" s="78"/>
      <c r="I94" s="78"/>
      <c r="J94" s="78"/>
      <c r="K94" s="78"/>
      <c r="L94" s="78"/>
      <c r="M94" s="78"/>
      <c r="N94" s="78"/>
      <c r="O94" s="78"/>
      <c r="P94" s="78"/>
    </row>
    <row r="95" spans="1:16" x14ac:dyDescent="0.25">
      <c r="A95" s="40"/>
      <c r="B95" s="40"/>
      <c r="C95" s="40"/>
      <c r="D95" s="40"/>
      <c r="E95" s="77"/>
      <c r="F95" s="77"/>
      <c r="G95" s="78"/>
      <c r="H95" s="78"/>
      <c r="I95" s="78"/>
      <c r="J95" s="78"/>
      <c r="K95" s="78"/>
      <c r="L95" s="78"/>
      <c r="M95" s="78"/>
      <c r="N95" s="78"/>
      <c r="O95" s="78"/>
      <c r="P95" s="78"/>
    </row>
    <row r="96" spans="1:16" x14ac:dyDescent="0.25">
      <c r="A96" s="40"/>
      <c r="B96" s="40"/>
      <c r="C96" s="40"/>
      <c r="D96" s="40"/>
      <c r="E96" s="77"/>
      <c r="F96" s="77"/>
      <c r="G96" s="78"/>
      <c r="H96" s="78"/>
      <c r="I96" s="78"/>
      <c r="J96" s="78"/>
      <c r="K96" s="78"/>
      <c r="L96" s="78"/>
      <c r="M96" s="78"/>
      <c r="N96" s="78"/>
      <c r="O96" s="78"/>
      <c r="P96" s="78"/>
    </row>
    <row r="97" spans="1:16" x14ac:dyDescent="0.25">
      <c r="A97" s="40"/>
      <c r="B97" s="40"/>
      <c r="C97" s="40"/>
      <c r="D97" s="40"/>
      <c r="E97" s="77"/>
      <c r="F97" s="77"/>
      <c r="G97" s="78"/>
      <c r="H97" s="78"/>
      <c r="I97" s="78"/>
      <c r="J97" s="78"/>
      <c r="K97" s="78"/>
      <c r="L97" s="78"/>
      <c r="M97" s="78"/>
      <c r="N97" s="78"/>
      <c r="O97" s="78"/>
      <c r="P97" s="78"/>
    </row>
    <row r="98" spans="1:16" x14ac:dyDescent="0.25">
      <c r="A98" s="40"/>
      <c r="B98" s="40"/>
      <c r="C98" s="40"/>
      <c r="D98" s="40"/>
      <c r="E98" s="77"/>
      <c r="F98" s="77"/>
      <c r="G98" s="78"/>
      <c r="H98" s="78"/>
      <c r="I98" s="78"/>
      <c r="J98" s="78"/>
      <c r="K98" s="78"/>
      <c r="L98" s="78"/>
      <c r="M98" s="78"/>
      <c r="N98" s="78"/>
      <c r="O98" s="78"/>
      <c r="P98" s="78"/>
    </row>
    <row r="99" spans="1:16" x14ac:dyDescent="0.25">
      <c r="A99" s="40"/>
      <c r="B99" s="40"/>
      <c r="C99" s="40"/>
      <c r="D99" s="40"/>
      <c r="E99" s="77"/>
      <c r="F99" s="77"/>
      <c r="G99" s="78"/>
      <c r="H99" s="78"/>
      <c r="I99" s="78"/>
      <c r="J99" s="78"/>
      <c r="K99" s="78"/>
      <c r="L99" s="78"/>
      <c r="M99" s="78"/>
      <c r="N99" s="78"/>
      <c r="O99" s="78"/>
      <c r="P99" s="78"/>
    </row>
    <row r="100" spans="1:16" x14ac:dyDescent="0.25">
      <c r="A100" s="40"/>
      <c r="B100" s="40"/>
      <c r="C100" s="40"/>
      <c r="D100" s="40"/>
      <c r="E100" s="77"/>
      <c r="F100" s="77"/>
      <c r="G100" s="78"/>
      <c r="H100" s="78"/>
      <c r="I100" s="78"/>
      <c r="J100" s="78"/>
      <c r="K100" s="78"/>
      <c r="L100" s="78"/>
      <c r="M100" s="78"/>
      <c r="N100" s="78"/>
      <c r="O100" s="78"/>
      <c r="P100" s="78"/>
    </row>
    <row r="101" spans="1:16" x14ac:dyDescent="0.25">
      <c r="A101" s="40"/>
      <c r="B101" s="40"/>
      <c r="C101" s="40"/>
      <c r="D101" s="40"/>
      <c r="E101" s="77"/>
      <c r="F101" s="77"/>
      <c r="G101" s="78"/>
      <c r="H101" s="78"/>
      <c r="I101" s="78"/>
      <c r="J101" s="78"/>
      <c r="K101" s="78"/>
      <c r="L101" s="78"/>
      <c r="M101" s="78"/>
      <c r="N101" s="78"/>
      <c r="O101" s="78"/>
      <c r="P101" s="78"/>
    </row>
    <row r="102" spans="1:16" x14ac:dyDescent="0.25">
      <c r="A102" s="40"/>
      <c r="B102" s="40"/>
      <c r="C102" s="40"/>
      <c r="D102" s="40"/>
      <c r="E102" s="77"/>
      <c r="F102" s="77"/>
      <c r="G102" s="78"/>
      <c r="H102" s="78"/>
      <c r="I102" s="78"/>
      <c r="J102" s="78"/>
      <c r="K102" s="78"/>
      <c r="L102" s="78"/>
      <c r="M102" s="78"/>
      <c r="N102" s="78"/>
      <c r="O102" s="78"/>
      <c r="P102" s="78"/>
    </row>
    <row r="103" spans="1:16" x14ac:dyDescent="0.25">
      <c r="A103" s="40"/>
      <c r="B103" s="40"/>
      <c r="C103" s="40"/>
      <c r="D103" s="40"/>
      <c r="E103" s="77"/>
      <c r="F103" s="77"/>
      <c r="G103" s="78"/>
      <c r="H103" s="78"/>
      <c r="I103" s="78"/>
      <c r="J103" s="78"/>
      <c r="K103" s="78"/>
      <c r="L103" s="78"/>
      <c r="M103" s="78"/>
      <c r="N103" s="78"/>
      <c r="O103" s="78"/>
      <c r="P103" s="78"/>
    </row>
    <row r="104" spans="1:16" x14ac:dyDescent="0.25">
      <c r="A104" s="40"/>
      <c r="B104" s="40"/>
      <c r="C104" s="40"/>
      <c r="D104" s="40"/>
      <c r="E104" s="77"/>
      <c r="F104" s="77"/>
      <c r="G104" s="78"/>
      <c r="H104" s="78"/>
      <c r="I104" s="78"/>
      <c r="J104" s="78"/>
      <c r="K104" s="78"/>
      <c r="L104" s="78"/>
      <c r="M104" s="78"/>
      <c r="N104" s="78"/>
      <c r="O104" s="78"/>
      <c r="P104" s="78"/>
    </row>
    <row r="105" spans="1:16" x14ac:dyDescent="0.25">
      <c r="A105" s="40"/>
      <c r="B105" s="40"/>
      <c r="C105" s="40"/>
      <c r="D105" s="40"/>
      <c r="E105" s="77"/>
      <c r="F105" s="77"/>
      <c r="G105" s="78"/>
      <c r="H105" s="78"/>
      <c r="I105" s="78"/>
      <c r="J105" s="78"/>
      <c r="K105" s="78"/>
      <c r="L105" s="78"/>
      <c r="M105" s="78"/>
      <c r="N105" s="78"/>
      <c r="O105" s="78"/>
      <c r="P105" s="78"/>
    </row>
    <row r="106" spans="1:16" x14ac:dyDescent="0.25">
      <c r="A106" s="40"/>
      <c r="B106" s="40"/>
      <c r="C106" s="40"/>
      <c r="D106" s="40"/>
      <c r="E106" s="77"/>
      <c r="F106" s="77"/>
      <c r="G106" s="78"/>
      <c r="H106" s="78"/>
      <c r="I106" s="78"/>
      <c r="J106" s="78"/>
      <c r="K106" s="78"/>
      <c r="L106" s="78"/>
      <c r="M106" s="78"/>
      <c r="N106" s="78"/>
      <c r="O106" s="78"/>
      <c r="P106" s="78"/>
    </row>
    <row r="107" spans="1:16" x14ac:dyDescent="0.25">
      <c r="A107" s="40"/>
      <c r="B107" s="40"/>
      <c r="C107" s="40"/>
      <c r="D107" s="40"/>
      <c r="E107" s="77"/>
      <c r="F107" s="77"/>
      <c r="G107" s="78"/>
      <c r="H107" s="78"/>
      <c r="I107" s="78"/>
      <c r="J107" s="78"/>
      <c r="K107" s="78"/>
      <c r="L107" s="78"/>
      <c r="M107" s="78"/>
      <c r="N107" s="78"/>
      <c r="O107" s="78"/>
      <c r="P107" s="78"/>
    </row>
    <row r="108" spans="1:16" x14ac:dyDescent="0.25">
      <c r="A108" s="40"/>
      <c r="B108" s="40"/>
      <c r="C108" s="40"/>
      <c r="D108" s="40"/>
      <c r="E108" s="77"/>
      <c r="F108" s="77"/>
      <c r="G108" s="78"/>
      <c r="H108" s="78"/>
      <c r="I108" s="78"/>
      <c r="J108" s="78"/>
      <c r="K108" s="78"/>
      <c r="L108" s="78"/>
      <c r="M108" s="78"/>
      <c r="N108" s="78"/>
      <c r="O108" s="78"/>
      <c r="P108" s="78"/>
    </row>
    <row r="109" spans="1:16" x14ac:dyDescent="0.25">
      <c r="A109" s="40"/>
      <c r="B109" s="40"/>
      <c r="C109" s="40"/>
      <c r="D109" s="40"/>
      <c r="E109" s="77"/>
      <c r="F109" s="77"/>
      <c r="G109" s="78"/>
      <c r="H109" s="78"/>
      <c r="I109" s="78"/>
      <c r="J109" s="78"/>
      <c r="K109" s="78"/>
      <c r="L109" s="78"/>
      <c r="M109" s="78"/>
      <c r="N109" s="78"/>
      <c r="O109" s="78"/>
      <c r="P109" s="78"/>
    </row>
    <row r="110" spans="1:16" x14ac:dyDescent="0.25">
      <c r="A110" s="40"/>
      <c r="B110" s="40"/>
      <c r="C110" s="40"/>
      <c r="D110" s="40"/>
      <c r="E110" s="77"/>
      <c r="F110" s="77"/>
      <c r="G110" s="78"/>
      <c r="H110" s="78"/>
      <c r="I110" s="78"/>
      <c r="J110" s="78"/>
      <c r="K110" s="78"/>
      <c r="L110" s="78"/>
      <c r="M110" s="78"/>
      <c r="N110" s="78"/>
      <c r="O110" s="78"/>
      <c r="P110" s="78"/>
    </row>
    <row r="111" spans="1:16" x14ac:dyDescent="0.25">
      <c r="A111" s="40"/>
      <c r="B111" s="40"/>
      <c r="C111" s="40"/>
      <c r="D111" s="40"/>
      <c r="E111" s="77"/>
      <c r="F111" s="77"/>
      <c r="G111" s="78"/>
      <c r="H111" s="78"/>
      <c r="I111" s="78"/>
      <c r="J111" s="78"/>
      <c r="K111" s="78"/>
      <c r="L111" s="78"/>
      <c r="M111" s="78"/>
      <c r="N111" s="78"/>
      <c r="O111" s="78"/>
      <c r="P111" s="78"/>
    </row>
    <row r="112" spans="1:16" x14ac:dyDescent="0.25">
      <c r="A112" s="40"/>
      <c r="B112" s="40"/>
      <c r="C112" s="40"/>
      <c r="D112" s="40"/>
      <c r="E112" s="77"/>
      <c r="F112" s="77"/>
      <c r="G112" s="78"/>
      <c r="H112" s="78"/>
      <c r="I112" s="78"/>
      <c r="J112" s="78"/>
      <c r="K112" s="78"/>
      <c r="L112" s="78"/>
      <c r="M112" s="78"/>
      <c r="N112" s="78"/>
      <c r="O112" s="78"/>
      <c r="P112" s="78"/>
    </row>
    <row r="113" spans="1:16" x14ac:dyDescent="0.25">
      <c r="A113" s="40"/>
      <c r="B113" s="40"/>
      <c r="C113" s="40"/>
      <c r="D113" s="40"/>
      <c r="E113" s="77"/>
      <c r="F113" s="77"/>
      <c r="G113" s="78"/>
      <c r="H113" s="78"/>
      <c r="I113" s="78"/>
      <c r="J113" s="78"/>
      <c r="K113" s="78"/>
      <c r="L113" s="78"/>
      <c r="M113" s="78"/>
      <c r="N113" s="78"/>
      <c r="O113" s="78"/>
      <c r="P113" s="78"/>
    </row>
    <row r="114" spans="1:16" x14ac:dyDescent="0.25">
      <c r="A114" s="40"/>
      <c r="B114" s="40"/>
      <c r="C114" s="40"/>
      <c r="D114" s="40"/>
      <c r="E114" s="77"/>
      <c r="F114" s="77"/>
      <c r="G114" s="78"/>
      <c r="H114" s="78"/>
      <c r="I114" s="78"/>
      <c r="J114" s="78"/>
      <c r="K114" s="78"/>
      <c r="L114" s="78"/>
      <c r="M114" s="78"/>
      <c r="N114" s="78"/>
      <c r="O114" s="78"/>
      <c r="P114" s="78"/>
    </row>
    <row r="115" spans="1:16" x14ac:dyDescent="0.25">
      <c r="A115" s="40"/>
      <c r="B115" s="40"/>
      <c r="C115" s="40"/>
      <c r="D115" s="40"/>
      <c r="E115" s="77"/>
      <c r="F115" s="77"/>
      <c r="G115" s="78"/>
      <c r="H115" s="78"/>
      <c r="I115" s="78"/>
      <c r="J115" s="78"/>
      <c r="K115" s="78"/>
      <c r="L115" s="78"/>
      <c r="M115" s="78"/>
      <c r="N115" s="78"/>
      <c r="O115" s="78"/>
      <c r="P115" s="78"/>
    </row>
    <row r="116" spans="1:16" x14ac:dyDescent="0.25">
      <c r="A116" s="40"/>
      <c r="B116" s="40"/>
      <c r="C116" s="40"/>
      <c r="D116" s="40"/>
      <c r="E116" s="77"/>
      <c r="F116" s="77"/>
      <c r="G116" s="78"/>
      <c r="H116" s="78"/>
      <c r="I116" s="78"/>
      <c r="J116" s="78"/>
      <c r="K116" s="78"/>
      <c r="L116" s="78"/>
      <c r="M116" s="78"/>
      <c r="N116" s="78"/>
      <c r="O116" s="78"/>
      <c r="P116" s="78"/>
    </row>
    <row r="117" spans="1:16" x14ac:dyDescent="0.25">
      <c r="A117" s="40"/>
      <c r="B117" s="40"/>
      <c r="C117" s="40"/>
      <c r="D117" s="40"/>
      <c r="E117" s="77"/>
      <c r="F117" s="77"/>
      <c r="G117" s="78"/>
      <c r="H117" s="78"/>
      <c r="I117" s="78"/>
      <c r="J117" s="78"/>
      <c r="K117" s="78"/>
      <c r="L117" s="78"/>
      <c r="M117" s="78"/>
      <c r="N117" s="78"/>
      <c r="O117" s="78"/>
      <c r="P117" s="78"/>
    </row>
    <row r="118" spans="1:16" x14ac:dyDescent="0.25">
      <c r="A118" s="40"/>
      <c r="B118" s="40"/>
      <c r="C118" s="40"/>
      <c r="D118" s="40"/>
      <c r="E118" s="77"/>
      <c r="F118" s="77"/>
      <c r="G118" s="78"/>
      <c r="H118" s="78"/>
      <c r="I118" s="78"/>
      <c r="J118" s="78"/>
      <c r="K118" s="78"/>
      <c r="L118" s="78"/>
      <c r="M118" s="78"/>
      <c r="N118" s="78"/>
      <c r="O118" s="78"/>
      <c r="P118" s="78"/>
    </row>
    <row r="119" spans="1:16" x14ac:dyDescent="0.25">
      <c r="A119" s="40"/>
      <c r="B119" s="40"/>
      <c r="C119" s="40"/>
      <c r="D119" s="40"/>
      <c r="E119" s="77"/>
      <c r="F119" s="77"/>
      <c r="G119" s="78"/>
      <c r="H119" s="78"/>
      <c r="I119" s="78"/>
      <c r="J119" s="78"/>
      <c r="K119" s="78"/>
      <c r="L119" s="78"/>
      <c r="M119" s="78"/>
      <c r="N119" s="78"/>
      <c r="O119" s="78"/>
      <c r="P119" s="78"/>
    </row>
    <row r="120" spans="1:16" x14ac:dyDescent="0.25">
      <c r="A120" s="40"/>
      <c r="B120" s="40"/>
      <c r="C120" s="40"/>
      <c r="D120" s="40"/>
      <c r="E120" s="77"/>
      <c r="F120" s="77"/>
      <c r="G120" s="78"/>
      <c r="H120" s="78"/>
      <c r="I120" s="78"/>
      <c r="J120" s="78"/>
      <c r="K120" s="78"/>
      <c r="L120" s="78"/>
      <c r="M120" s="78"/>
      <c r="N120" s="78"/>
      <c r="O120" s="78"/>
      <c r="P120" s="78"/>
    </row>
    <row r="121" spans="1:16" x14ac:dyDescent="0.25">
      <c r="A121" s="40"/>
      <c r="B121" s="40"/>
      <c r="C121" s="40"/>
      <c r="D121" s="40"/>
      <c r="E121" s="77"/>
      <c r="F121" s="77"/>
      <c r="G121" s="78"/>
      <c r="H121" s="78"/>
      <c r="I121" s="78"/>
      <c r="J121" s="78"/>
      <c r="K121" s="78"/>
      <c r="L121" s="78"/>
      <c r="M121" s="78"/>
      <c r="N121" s="78"/>
      <c r="O121" s="78"/>
      <c r="P121" s="78"/>
    </row>
    <row r="122" spans="1:16" x14ac:dyDescent="0.25">
      <c r="A122" s="40"/>
      <c r="B122" s="40"/>
      <c r="C122" s="40"/>
      <c r="D122" s="40"/>
      <c r="E122" s="77"/>
      <c r="F122" s="77"/>
      <c r="G122" s="78"/>
      <c r="H122" s="78"/>
      <c r="I122" s="78"/>
      <c r="J122" s="78"/>
      <c r="K122" s="78"/>
      <c r="L122" s="78"/>
      <c r="M122" s="78"/>
      <c r="N122" s="78"/>
      <c r="O122" s="78"/>
      <c r="P122" s="78"/>
    </row>
    <row r="123" spans="1:16" x14ac:dyDescent="0.25">
      <c r="A123" s="40"/>
      <c r="B123" s="40"/>
      <c r="C123" s="40"/>
      <c r="D123" s="40"/>
      <c r="E123" s="77"/>
      <c r="F123" s="77"/>
      <c r="G123" s="78"/>
      <c r="H123" s="78"/>
      <c r="I123" s="78"/>
      <c r="J123" s="78"/>
      <c r="K123" s="78"/>
      <c r="L123" s="78"/>
      <c r="M123" s="78"/>
      <c r="N123" s="78"/>
      <c r="O123" s="78"/>
      <c r="P123" s="78"/>
    </row>
    <row r="124" spans="1:16" x14ac:dyDescent="0.25">
      <c r="A124" s="40"/>
      <c r="B124" s="40"/>
      <c r="C124" s="40"/>
      <c r="D124" s="40"/>
      <c r="E124" s="77"/>
      <c r="F124" s="77"/>
      <c r="G124" s="78"/>
      <c r="H124" s="78"/>
      <c r="I124" s="78"/>
      <c r="J124" s="78"/>
      <c r="K124" s="78"/>
      <c r="L124" s="78"/>
      <c r="M124" s="78"/>
      <c r="N124" s="78"/>
      <c r="O124" s="78"/>
      <c r="P124" s="78"/>
    </row>
    <row r="125" spans="1:16" x14ac:dyDescent="0.25">
      <c r="A125" s="40"/>
      <c r="B125" s="40"/>
      <c r="C125" s="40"/>
      <c r="D125" s="40"/>
      <c r="E125" s="77"/>
      <c r="F125" s="77"/>
      <c r="G125" s="78"/>
      <c r="H125" s="78"/>
      <c r="I125" s="78"/>
      <c r="J125" s="78"/>
      <c r="K125" s="78"/>
      <c r="L125" s="78"/>
      <c r="M125" s="78"/>
      <c r="N125" s="78"/>
      <c r="O125" s="78"/>
      <c r="P125" s="78"/>
    </row>
    <row r="126" spans="1:16" x14ac:dyDescent="0.25">
      <c r="A126" s="40"/>
      <c r="B126" s="40"/>
      <c r="C126" s="40"/>
      <c r="D126" s="40"/>
      <c r="E126" s="77"/>
      <c r="F126" s="77"/>
      <c r="G126" s="78"/>
      <c r="H126" s="78"/>
      <c r="I126" s="78"/>
      <c r="J126" s="78"/>
      <c r="K126" s="78"/>
      <c r="L126" s="78"/>
      <c r="M126" s="78"/>
      <c r="N126" s="78"/>
      <c r="O126" s="78"/>
      <c r="P126" s="78"/>
    </row>
    <row r="127" spans="1:16" x14ac:dyDescent="0.25">
      <c r="A127" s="40"/>
      <c r="B127" s="40"/>
      <c r="C127" s="40"/>
      <c r="D127" s="40"/>
      <c r="E127" s="77"/>
      <c r="F127" s="77"/>
      <c r="G127" s="78"/>
      <c r="H127" s="78"/>
      <c r="I127" s="78"/>
      <c r="J127" s="78"/>
      <c r="K127" s="78"/>
      <c r="L127" s="78"/>
      <c r="M127" s="78"/>
      <c r="N127" s="78"/>
      <c r="O127" s="78"/>
      <c r="P127" s="78"/>
    </row>
    <row r="128" spans="1:16" x14ac:dyDescent="0.25">
      <c r="A128" s="40"/>
      <c r="B128" s="40"/>
      <c r="C128" s="40"/>
      <c r="D128" s="40"/>
      <c r="E128" s="77"/>
      <c r="F128" s="77"/>
      <c r="G128" s="78"/>
      <c r="H128" s="78"/>
      <c r="I128" s="78"/>
      <c r="J128" s="78"/>
      <c r="K128" s="78"/>
      <c r="L128" s="78"/>
      <c r="M128" s="78"/>
      <c r="N128" s="78"/>
      <c r="O128" s="78"/>
      <c r="P128" s="78"/>
    </row>
    <row r="129" spans="1:16" x14ac:dyDescent="0.25">
      <c r="A129" s="40"/>
      <c r="B129" s="40"/>
      <c r="C129" s="40"/>
      <c r="D129" s="40"/>
      <c r="E129" s="77"/>
      <c r="F129" s="77"/>
      <c r="G129" s="78"/>
      <c r="H129" s="78"/>
      <c r="I129" s="78"/>
      <c r="J129" s="78"/>
      <c r="K129" s="78"/>
      <c r="L129" s="78"/>
      <c r="M129" s="78"/>
      <c r="N129" s="78"/>
      <c r="O129" s="78"/>
      <c r="P129" s="78"/>
    </row>
    <row r="130" spans="1:16" x14ac:dyDescent="0.25">
      <c r="A130" s="40"/>
      <c r="B130" s="40"/>
      <c r="C130" s="40"/>
      <c r="D130" s="40"/>
      <c r="E130" s="77"/>
      <c r="F130" s="77"/>
      <c r="G130" s="78"/>
      <c r="H130" s="78"/>
      <c r="I130" s="78"/>
      <c r="J130" s="78"/>
      <c r="K130" s="78"/>
      <c r="L130" s="78"/>
      <c r="M130" s="78"/>
      <c r="N130" s="78"/>
      <c r="O130" s="78"/>
      <c r="P130" s="78"/>
    </row>
    <row r="131" spans="1:16" x14ac:dyDescent="0.25">
      <c r="A131" s="40"/>
      <c r="B131" s="40"/>
      <c r="C131" s="40"/>
      <c r="D131" s="40"/>
      <c r="E131" s="77"/>
      <c r="F131" s="77"/>
      <c r="G131" s="78"/>
      <c r="H131" s="78"/>
      <c r="I131" s="78"/>
      <c r="J131" s="78"/>
      <c r="K131" s="78"/>
      <c r="L131" s="78"/>
      <c r="M131" s="78"/>
      <c r="N131" s="78"/>
      <c r="O131" s="78"/>
      <c r="P131" s="78"/>
    </row>
    <row r="132" spans="1:16" x14ac:dyDescent="0.25">
      <c r="A132" s="40"/>
      <c r="B132" s="40"/>
      <c r="C132" s="40"/>
      <c r="D132" s="40"/>
      <c r="E132" s="77"/>
      <c r="F132" s="77"/>
      <c r="G132" s="78"/>
      <c r="H132" s="78"/>
      <c r="I132" s="78"/>
      <c r="J132" s="78"/>
      <c r="K132" s="78"/>
      <c r="L132" s="78"/>
      <c r="M132" s="78"/>
      <c r="N132" s="78"/>
      <c r="O132" s="78"/>
      <c r="P132" s="78"/>
    </row>
    <row r="133" spans="1:16" x14ac:dyDescent="0.25">
      <c r="A133" s="40"/>
      <c r="B133" s="40"/>
      <c r="C133" s="40"/>
      <c r="D133" s="40"/>
      <c r="E133" s="77"/>
      <c r="F133" s="77"/>
      <c r="G133" s="78"/>
      <c r="H133" s="78"/>
      <c r="I133" s="78"/>
      <c r="J133" s="78"/>
      <c r="K133" s="78"/>
      <c r="L133" s="78"/>
      <c r="M133" s="78"/>
      <c r="N133" s="78"/>
      <c r="O133" s="78"/>
      <c r="P133" s="78"/>
    </row>
    <row r="134" spans="1:16" x14ac:dyDescent="0.25">
      <c r="A134" s="40"/>
      <c r="B134" s="40"/>
      <c r="C134" s="40"/>
      <c r="D134" s="40"/>
      <c r="E134" s="77"/>
      <c r="F134" s="77"/>
      <c r="G134" s="78"/>
      <c r="H134" s="78"/>
      <c r="I134" s="78"/>
      <c r="J134" s="78"/>
      <c r="K134" s="78"/>
      <c r="L134" s="78"/>
      <c r="M134" s="78"/>
      <c r="N134" s="78"/>
      <c r="O134" s="78"/>
      <c r="P134" s="78"/>
    </row>
    <row r="135" spans="1:16" x14ac:dyDescent="0.25">
      <c r="A135" s="40"/>
      <c r="B135" s="40"/>
      <c r="C135" s="40"/>
      <c r="D135" s="40"/>
      <c r="E135" s="77"/>
      <c r="F135" s="77"/>
      <c r="G135" s="78"/>
      <c r="H135" s="78"/>
      <c r="I135" s="78"/>
      <c r="J135" s="78"/>
      <c r="K135" s="78"/>
      <c r="L135" s="78"/>
      <c r="M135" s="78"/>
      <c r="N135" s="78"/>
      <c r="O135" s="78"/>
      <c r="P135" s="78"/>
    </row>
    <row r="136" spans="1:16" x14ac:dyDescent="0.25">
      <c r="A136" s="40"/>
      <c r="B136" s="40"/>
      <c r="C136" s="40"/>
      <c r="D136" s="40"/>
      <c r="E136" s="77"/>
      <c r="F136" s="77"/>
      <c r="G136" s="78"/>
      <c r="H136" s="78"/>
      <c r="I136" s="78"/>
      <c r="J136" s="78"/>
      <c r="K136" s="78"/>
      <c r="L136" s="78"/>
      <c r="M136" s="78"/>
      <c r="N136" s="78"/>
      <c r="O136" s="78"/>
      <c r="P136" s="78"/>
    </row>
    <row r="137" spans="1:16" x14ac:dyDescent="0.25">
      <c r="A137" s="40"/>
      <c r="B137" s="40"/>
      <c r="C137" s="40"/>
      <c r="D137" s="40"/>
      <c r="E137" s="77"/>
      <c r="F137" s="77"/>
      <c r="G137" s="78"/>
      <c r="H137" s="78"/>
      <c r="I137" s="78"/>
      <c r="J137" s="78"/>
      <c r="K137" s="78"/>
      <c r="L137" s="78"/>
      <c r="M137" s="78"/>
      <c r="N137" s="78"/>
      <c r="O137" s="78"/>
      <c r="P137" s="78"/>
    </row>
    <row r="138" spans="1:16" x14ac:dyDescent="0.25">
      <c r="A138" s="40"/>
      <c r="B138" s="40"/>
      <c r="C138" s="40"/>
      <c r="D138" s="40"/>
      <c r="E138" s="77"/>
      <c r="F138" s="77"/>
      <c r="G138" s="78"/>
      <c r="H138" s="78"/>
      <c r="I138" s="78"/>
      <c r="J138" s="78"/>
      <c r="K138" s="78"/>
      <c r="L138" s="78"/>
      <c r="M138" s="78"/>
      <c r="N138" s="78"/>
      <c r="O138" s="78"/>
      <c r="P138" s="78"/>
    </row>
    <row r="139" spans="1:16" x14ac:dyDescent="0.25">
      <c r="A139" s="40"/>
      <c r="B139" s="40"/>
      <c r="C139" s="40"/>
      <c r="D139" s="40"/>
      <c r="E139" s="77"/>
      <c r="F139" s="77"/>
      <c r="G139" s="78"/>
      <c r="H139" s="78"/>
      <c r="I139" s="78"/>
      <c r="J139" s="78"/>
      <c r="K139" s="78"/>
      <c r="L139" s="78"/>
      <c r="M139" s="78"/>
      <c r="N139" s="78"/>
      <c r="O139" s="78"/>
      <c r="P139" s="78"/>
    </row>
    <row r="140" spans="1:16" x14ac:dyDescent="0.25">
      <c r="A140" s="40"/>
      <c r="B140" s="40"/>
      <c r="C140" s="40"/>
      <c r="D140" s="40"/>
      <c r="E140" s="77"/>
      <c r="F140" s="77"/>
      <c r="G140" s="78"/>
      <c r="H140" s="78"/>
      <c r="I140" s="78"/>
      <c r="J140" s="78"/>
      <c r="K140" s="78"/>
      <c r="L140" s="78"/>
      <c r="M140" s="78"/>
      <c r="N140" s="78"/>
      <c r="O140" s="78"/>
      <c r="P140" s="78"/>
    </row>
    <row r="141" spans="1:16" x14ac:dyDescent="0.25">
      <c r="A141" s="40"/>
      <c r="B141" s="40"/>
      <c r="C141" s="40"/>
      <c r="D141" s="40"/>
      <c r="E141" s="77"/>
      <c r="F141" s="77"/>
      <c r="G141" s="78"/>
      <c r="H141" s="78"/>
      <c r="I141" s="78"/>
      <c r="J141" s="78"/>
      <c r="K141" s="78"/>
      <c r="L141" s="78"/>
      <c r="M141" s="78"/>
      <c r="N141" s="78"/>
      <c r="O141" s="78"/>
      <c r="P141" s="78"/>
    </row>
    <row r="142" spans="1:16" x14ac:dyDescent="0.25">
      <c r="A142" s="40"/>
      <c r="B142" s="40"/>
      <c r="C142" s="40"/>
      <c r="D142" s="40"/>
      <c r="E142" s="77"/>
      <c r="F142" s="77"/>
      <c r="G142" s="78"/>
      <c r="H142" s="78"/>
      <c r="I142" s="78"/>
      <c r="J142" s="78"/>
      <c r="K142" s="78"/>
      <c r="L142" s="78"/>
      <c r="M142" s="78"/>
      <c r="N142" s="78"/>
      <c r="O142" s="78"/>
      <c r="P142" s="78"/>
    </row>
    <row r="143" spans="1:16" x14ac:dyDescent="0.25">
      <c r="A143" s="40"/>
      <c r="B143" s="40"/>
      <c r="C143" s="40"/>
      <c r="D143" s="40"/>
      <c r="E143" s="77"/>
      <c r="F143" s="77"/>
      <c r="G143" s="78"/>
      <c r="H143" s="78"/>
      <c r="I143" s="78"/>
      <c r="J143" s="78"/>
      <c r="K143" s="78"/>
      <c r="L143" s="78"/>
      <c r="M143" s="78"/>
      <c r="N143" s="78"/>
      <c r="O143" s="78"/>
      <c r="P143" s="78"/>
    </row>
    <row r="144" spans="1:16" x14ac:dyDescent="0.25">
      <c r="A144" s="40"/>
      <c r="B144" s="40"/>
      <c r="C144" s="40"/>
      <c r="D144" s="40"/>
      <c r="E144" s="77"/>
      <c r="F144" s="77"/>
      <c r="G144" s="78"/>
      <c r="H144" s="78"/>
      <c r="I144" s="78"/>
      <c r="J144" s="78"/>
      <c r="K144" s="78"/>
      <c r="L144" s="78"/>
      <c r="M144" s="78"/>
      <c r="N144" s="78"/>
      <c r="O144" s="78"/>
      <c r="P144" s="78"/>
    </row>
    <row r="145" spans="1:16" x14ac:dyDescent="0.25">
      <c r="A145" s="40"/>
      <c r="B145" s="40"/>
      <c r="C145" s="40"/>
      <c r="D145" s="40"/>
      <c r="E145" s="77"/>
      <c r="F145" s="77"/>
      <c r="G145" s="78"/>
      <c r="H145" s="78"/>
      <c r="I145" s="78"/>
      <c r="J145" s="78"/>
      <c r="K145" s="78"/>
      <c r="L145" s="78"/>
      <c r="M145" s="78"/>
      <c r="N145" s="78"/>
      <c r="O145" s="78"/>
      <c r="P145" s="78"/>
    </row>
    <row r="146" spans="1:16" x14ac:dyDescent="0.25">
      <c r="A146" s="40"/>
      <c r="B146" s="40"/>
      <c r="C146" s="40"/>
      <c r="D146" s="40"/>
      <c r="E146" s="77"/>
      <c r="F146" s="77"/>
      <c r="G146" s="78"/>
      <c r="H146" s="78"/>
      <c r="I146" s="78"/>
      <c r="J146" s="78"/>
      <c r="K146" s="78"/>
      <c r="L146" s="78"/>
      <c r="M146" s="78"/>
      <c r="N146" s="78"/>
      <c r="O146" s="78"/>
      <c r="P146" s="78"/>
    </row>
    <row r="147" spans="1:16" x14ac:dyDescent="0.25">
      <c r="A147" s="40"/>
      <c r="B147" s="40"/>
      <c r="C147" s="40"/>
      <c r="D147" s="40"/>
      <c r="E147" s="77"/>
      <c r="F147" s="77"/>
      <c r="G147" s="78"/>
      <c r="H147" s="78"/>
      <c r="I147" s="78"/>
      <c r="J147" s="78"/>
      <c r="K147" s="78"/>
      <c r="L147" s="78"/>
      <c r="M147" s="78"/>
      <c r="N147" s="78"/>
      <c r="O147" s="78"/>
      <c r="P147" s="78"/>
    </row>
    <row r="148" spans="1:16" x14ac:dyDescent="0.25">
      <c r="A148" s="40"/>
      <c r="B148" s="40"/>
      <c r="C148" s="40"/>
      <c r="D148" s="40"/>
      <c r="E148" s="77"/>
      <c r="F148" s="77"/>
      <c r="G148" s="78"/>
      <c r="H148" s="78"/>
      <c r="I148" s="78"/>
      <c r="J148" s="78"/>
      <c r="K148" s="78"/>
      <c r="L148" s="78"/>
      <c r="M148" s="78"/>
      <c r="N148" s="78"/>
      <c r="O148" s="78"/>
      <c r="P148" s="78"/>
    </row>
    <row r="149" spans="1:16" x14ac:dyDescent="0.25">
      <c r="A149" s="40"/>
      <c r="B149" s="40"/>
      <c r="C149" s="40"/>
      <c r="D149" s="40"/>
      <c r="E149" s="77"/>
      <c r="F149" s="77"/>
      <c r="G149" s="78"/>
      <c r="H149" s="78"/>
      <c r="I149" s="78"/>
      <c r="J149" s="78"/>
      <c r="K149" s="78"/>
      <c r="L149" s="78"/>
      <c r="M149" s="78"/>
      <c r="N149" s="78"/>
      <c r="O149" s="78"/>
      <c r="P149" s="78"/>
    </row>
    <row r="150" spans="1:16" x14ac:dyDescent="0.25">
      <c r="A150" s="40"/>
      <c r="B150" s="40"/>
      <c r="C150" s="40"/>
      <c r="D150" s="40"/>
      <c r="E150" s="77"/>
      <c r="F150" s="77"/>
      <c r="G150" s="78"/>
      <c r="H150" s="78"/>
      <c r="I150" s="78"/>
      <c r="J150" s="78"/>
      <c r="K150" s="78"/>
      <c r="L150" s="78"/>
      <c r="M150" s="78"/>
      <c r="N150" s="78"/>
      <c r="O150" s="78"/>
      <c r="P150" s="78"/>
    </row>
    <row r="151" spans="1:16" x14ac:dyDescent="0.25">
      <c r="A151" s="40"/>
      <c r="B151" s="40"/>
      <c r="C151" s="40"/>
      <c r="D151" s="40"/>
      <c r="E151" s="77"/>
      <c r="F151" s="77"/>
      <c r="G151" s="78"/>
      <c r="H151" s="78"/>
      <c r="I151" s="78"/>
      <c r="J151" s="78"/>
      <c r="K151" s="78"/>
      <c r="L151" s="78"/>
      <c r="M151" s="78"/>
      <c r="N151" s="78"/>
      <c r="O151" s="78"/>
      <c r="P151" s="78"/>
    </row>
    <row r="152" spans="1:16" x14ac:dyDescent="0.25">
      <c r="A152" s="40"/>
      <c r="B152" s="40"/>
      <c r="C152" s="40"/>
      <c r="D152" s="40"/>
      <c r="E152" s="77"/>
      <c r="F152" s="77"/>
      <c r="G152" s="78"/>
      <c r="H152" s="78"/>
      <c r="I152" s="78"/>
      <c r="J152" s="78"/>
      <c r="K152" s="78"/>
      <c r="L152" s="78"/>
      <c r="M152" s="78"/>
      <c r="N152" s="78"/>
      <c r="O152" s="78"/>
      <c r="P152" s="78"/>
    </row>
    <row r="153" spans="1:16" x14ac:dyDescent="0.25">
      <c r="A153" s="40"/>
      <c r="B153" s="40"/>
      <c r="C153" s="40"/>
      <c r="D153" s="40"/>
      <c r="E153" s="77"/>
      <c r="F153" s="77"/>
      <c r="G153" s="78"/>
      <c r="H153" s="78"/>
      <c r="I153" s="78"/>
      <c r="J153" s="78"/>
      <c r="K153" s="78"/>
      <c r="L153" s="78"/>
      <c r="M153" s="78"/>
      <c r="N153" s="78"/>
      <c r="O153" s="78"/>
      <c r="P153" s="78"/>
    </row>
    <row r="154" spans="1:16" x14ac:dyDescent="0.25">
      <c r="A154" s="40"/>
      <c r="B154" s="40"/>
      <c r="C154" s="40"/>
      <c r="D154" s="40"/>
      <c r="E154" s="77"/>
      <c r="F154" s="77"/>
      <c r="G154" s="78"/>
      <c r="H154" s="78"/>
      <c r="I154" s="78"/>
      <c r="J154" s="78"/>
      <c r="K154" s="78"/>
      <c r="L154" s="78"/>
      <c r="M154" s="78"/>
      <c r="N154" s="78"/>
      <c r="O154" s="78"/>
      <c r="P154" s="78"/>
    </row>
    <row r="155" spans="1:16" x14ac:dyDescent="0.25">
      <c r="A155" s="40"/>
      <c r="B155" s="40"/>
      <c r="C155" s="40"/>
      <c r="D155" s="40"/>
      <c r="E155" s="77"/>
      <c r="F155" s="77"/>
      <c r="G155" s="78"/>
      <c r="H155" s="78"/>
      <c r="I155" s="78"/>
      <c r="J155" s="78"/>
      <c r="K155" s="78"/>
      <c r="L155" s="78"/>
      <c r="M155" s="78"/>
      <c r="N155" s="78"/>
      <c r="O155" s="78"/>
      <c r="P155" s="78"/>
    </row>
    <row r="156" spans="1:16" x14ac:dyDescent="0.25">
      <c r="A156" s="40"/>
      <c r="B156" s="40"/>
      <c r="C156" s="40"/>
      <c r="D156" s="40"/>
      <c r="E156" s="77"/>
      <c r="F156" s="77"/>
      <c r="G156" s="78"/>
      <c r="H156" s="78"/>
      <c r="I156" s="78"/>
      <c r="J156" s="78"/>
      <c r="K156" s="78"/>
      <c r="L156" s="78"/>
      <c r="M156" s="78"/>
      <c r="N156" s="78"/>
      <c r="O156" s="78"/>
      <c r="P156" s="78"/>
    </row>
    <row r="157" spans="1:16" x14ac:dyDescent="0.25">
      <c r="A157" s="40"/>
      <c r="B157" s="40"/>
      <c r="C157" s="40"/>
      <c r="D157" s="40"/>
      <c r="E157" s="77"/>
      <c r="F157" s="77"/>
      <c r="G157" s="78"/>
      <c r="H157" s="78"/>
      <c r="I157" s="78"/>
      <c r="J157" s="78"/>
      <c r="K157" s="78"/>
      <c r="L157" s="78"/>
      <c r="M157" s="78"/>
      <c r="N157" s="78"/>
      <c r="O157" s="78"/>
      <c r="P157" s="78"/>
    </row>
    <row r="158" spans="1:16" x14ac:dyDescent="0.25">
      <c r="A158" s="40"/>
      <c r="B158" s="40"/>
      <c r="C158" s="40"/>
      <c r="D158" s="40"/>
      <c r="E158" s="77"/>
      <c r="F158" s="77"/>
      <c r="G158" s="78"/>
      <c r="H158" s="78"/>
      <c r="I158" s="78"/>
      <c r="J158" s="78"/>
      <c r="K158" s="78"/>
      <c r="L158" s="78"/>
      <c r="M158" s="78"/>
      <c r="N158" s="78"/>
      <c r="O158" s="78"/>
      <c r="P158" s="78"/>
    </row>
    <row r="159" spans="1:16" x14ac:dyDescent="0.25">
      <c r="A159" s="40"/>
      <c r="B159" s="40"/>
      <c r="C159" s="40"/>
      <c r="D159" s="40"/>
      <c r="E159" s="77"/>
      <c r="F159" s="77"/>
      <c r="G159" s="78"/>
      <c r="H159" s="78"/>
      <c r="I159" s="78"/>
      <c r="J159" s="78"/>
      <c r="K159" s="78"/>
      <c r="L159" s="78"/>
      <c r="M159" s="78"/>
      <c r="N159" s="78"/>
      <c r="O159" s="78"/>
      <c r="P159" s="78"/>
    </row>
    <row r="160" spans="1:16" x14ac:dyDescent="0.25">
      <c r="A160" s="40"/>
      <c r="B160" s="40"/>
      <c r="C160" s="40"/>
      <c r="D160" s="40"/>
      <c r="E160" s="77"/>
      <c r="F160" s="77"/>
      <c r="G160" s="78"/>
      <c r="H160" s="78"/>
      <c r="I160" s="78"/>
      <c r="J160" s="78"/>
      <c r="K160" s="78"/>
      <c r="L160" s="78"/>
      <c r="M160" s="78"/>
      <c r="N160" s="78"/>
      <c r="O160" s="78"/>
      <c r="P160" s="78"/>
    </row>
    <row r="161" spans="1:16" x14ac:dyDescent="0.25">
      <c r="A161" s="40"/>
      <c r="B161" s="40"/>
      <c r="C161" s="40"/>
      <c r="D161" s="40"/>
      <c r="E161" s="77"/>
      <c r="F161" s="77"/>
      <c r="G161" s="78"/>
      <c r="H161" s="78"/>
      <c r="I161" s="78"/>
      <c r="J161" s="78"/>
      <c r="K161" s="78"/>
      <c r="L161" s="78"/>
      <c r="M161" s="78"/>
      <c r="N161" s="78"/>
      <c r="O161" s="78"/>
      <c r="P161" s="78"/>
    </row>
    <row r="162" spans="1:16" x14ac:dyDescent="0.25">
      <c r="A162" s="40"/>
      <c r="B162" s="40"/>
      <c r="C162" s="40"/>
      <c r="D162" s="40"/>
      <c r="E162" s="77"/>
      <c r="F162" s="77"/>
      <c r="G162" s="78"/>
      <c r="H162" s="78"/>
      <c r="I162" s="78"/>
      <c r="J162" s="78"/>
      <c r="K162" s="78"/>
      <c r="L162" s="78"/>
      <c r="M162" s="78"/>
      <c r="N162" s="78"/>
      <c r="O162" s="78"/>
      <c r="P162" s="78"/>
    </row>
    <row r="163" spans="1:16" x14ac:dyDescent="0.25">
      <c r="A163" s="40"/>
      <c r="B163" s="40"/>
      <c r="C163" s="40"/>
      <c r="D163" s="40"/>
      <c r="E163" s="77"/>
      <c r="F163" s="77"/>
      <c r="G163" s="78"/>
      <c r="H163" s="78"/>
      <c r="I163" s="78"/>
      <c r="J163" s="78"/>
      <c r="K163" s="78"/>
      <c r="L163" s="78"/>
      <c r="M163" s="78"/>
      <c r="N163" s="78"/>
      <c r="O163" s="78"/>
      <c r="P163" s="78"/>
    </row>
    <row r="164" spans="1:16" x14ac:dyDescent="0.25">
      <c r="A164" s="40"/>
      <c r="B164" s="40"/>
      <c r="C164" s="40"/>
      <c r="D164" s="40"/>
      <c r="E164" s="77"/>
      <c r="F164" s="77"/>
      <c r="G164" s="78"/>
      <c r="H164" s="78"/>
      <c r="I164" s="78"/>
      <c r="J164" s="78"/>
      <c r="K164" s="78"/>
      <c r="L164" s="78"/>
      <c r="M164" s="78"/>
      <c r="N164" s="78"/>
      <c r="O164" s="78"/>
      <c r="P164" s="78"/>
    </row>
    <row r="165" spans="1:16" x14ac:dyDescent="0.25">
      <c r="A165" s="40"/>
      <c r="B165" s="40"/>
      <c r="C165" s="40"/>
      <c r="D165" s="40"/>
      <c r="E165" s="77"/>
      <c r="F165" s="77"/>
      <c r="G165" s="78"/>
      <c r="H165" s="78"/>
      <c r="I165" s="78"/>
      <c r="J165" s="78"/>
      <c r="K165" s="78"/>
      <c r="L165" s="78"/>
      <c r="M165" s="78"/>
      <c r="N165" s="78"/>
      <c r="O165" s="78"/>
      <c r="P165" s="78"/>
    </row>
    <row r="166" spans="1:16" x14ac:dyDescent="0.25">
      <c r="A166" s="40"/>
      <c r="B166" s="40"/>
      <c r="C166" s="40"/>
      <c r="D166" s="40"/>
      <c r="E166" s="77"/>
      <c r="F166" s="77"/>
      <c r="G166" s="78"/>
      <c r="H166" s="78"/>
      <c r="I166" s="78"/>
      <c r="J166" s="78"/>
      <c r="K166" s="78"/>
      <c r="L166" s="78"/>
      <c r="M166" s="78"/>
      <c r="N166" s="78"/>
      <c r="O166" s="78"/>
      <c r="P166" s="78"/>
    </row>
    <row r="167" spans="1:16" x14ac:dyDescent="0.25">
      <c r="A167" s="40"/>
      <c r="B167" s="40"/>
      <c r="C167" s="40"/>
      <c r="D167" s="40"/>
      <c r="E167" s="77"/>
      <c r="F167" s="77"/>
      <c r="G167" s="78"/>
      <c r="H167" s="78"/>
      <c r="I167" s="78"/>
      <c r="J167" s="78"/>
      <c r="K167" s="78"/>
      <c r="L167" s="78"/>
      <c r="M167" s="78"/>
      <c r="N167" s="78"/>
      <c r="O167" s="78"/>
      <c r="P167" s="78"/>
    </row>
    <row r="168" spans="1:16" x14ac:dyDescent="0.25">
      <c r="A168" s="40"/>
      <c r="B168" s="40"/>
      <c r="C168" s="40"/>
      <c r="D168" s="40"/>
      <c r="E168" s="77"/>
      <c r="F168" s="77"/>
      <c r="G168" s="78"/>
      <c r="H168" s="78"/>
      <c r="I168" s="78"/>
      <c r="J168" s="78"/>
      <c r="K168" s="78"/>
      <c r="L168" s="78"/>
      <c r="M168" s="78"/>
      <c r="N168" s="78"/>
      <c r="O168" s="78"/>
      <c r="P168" s="78"/>
    </row>
    <row r="169" spans="1:16" x14ac:dyDescent="0.25">
      <c r="A169" s="40"/>
      <c r="B169" s="40"/>
      <c r="C169" s="40"/>
      <c r="D169" s="40"/>
      <c r="E169" s="77"/>
      <c r="F169" s="77"/>
      <c r="G169" s="78"/>
      <c r="H169" s="78"/>
      <c r="I169" s="78"/>
      <c r="J169" s="78"/>
      <c r="K169" s="78"/>
      <c r="L169" s="78"/>
      <c r="M169" s="78"/>
      <c r="N169" s="78"/>
      <c r="O169" s="78"/>
      <c r="P169" s="78"/>
    </row>
    <row r="170" spans="1:16" x14ac:dyDescent="0.25">
      <c r="A170" s="40"/>
      <c r="B170" s="40"/>
      <c r="C170" s="40"/>
      <c r="D170" s="40"/>
      <c r="E170" s="77"/>
      <c r="F170" s="77"/>
      <c r="G170" s="78"/>
      <c r="H170" s="78"/>
      <c r="I170" s="78"/>
      <c r="J170" s="78"/>
      <c r="K170" s="78"/>
      <c r="L170" s="78"/>
      <c r="M170" s="78"/>
      <c r="N170" s="78"/>
      <c r="O170" s="78"/>
      <c r="P170" s="78"/>
    </row>
    <row r="171" spans="1:16" x14ac:dyDescent="0.25">
      <c r="A171" s="40"/>
      <c r="B171" s="40"/>
      <c r="C171" s="40"/>
      <c r="D171" s="40"/>
      <c r="E171" s="77"/>
      <c r="F171" s="77"/>
      <c r="G171" s="78"/>
      <c r="H171" s="78"/>
      <c r="I171" s="78"/>
      <c r="J171" s="78"/>
      <c r="K171" s="78"/>
      <c r="L171" s="78"/>
      <c r="M171" s="78"/>
      <c r="N171" s="78"/>
      <c r="O171" s="78"/>
      <c r="P171" s="78"/>
    </row>
    <row r="172" spans="1:16" x14ac:dyDescent="0.25">
      <c r="A172" s="40"/>
      <c r="B172" s="40"/>
      <c r="C172" s="40"/>
      <c r="D172" s="40"/>
      <c r="E172" s="77"/>
      <c r="F172" s="77"/>
      <c r="G172" s="78"/>
      <c r="H172" s="78"/>
      <c r="I172" s="78"/>
      <c r="J172" s="78"/>
      <c r="K172" s="78"/>
      <c r="L172" s="78"/>
      <c r="M172" s="78"/>
      <c r="N172" s="78"/>
      <c r="O172" s="78"/>
      <c r="P172" s="78"/>
    </row>
    <row r="173" spans="1:16" x14ac:dyDescent="0.25">
      <c r="A173" s="40"/>
      <c r="B173" s="40"/>
      <c r="C173" s="40"/>
      <c r="D173" s="40"/>
      <c r="E173" s="77"/>
      <c r="F173" s="77"/>
      <c r="G173" s="78"/>
      <c r="H173" s="78"/>
      <c r="I173" s="78"/>
      <c r="J173" s="78"/>
      <c r="K173" s="78"/>
      <c r="L173" s="78"/>
      <c r="M173" s="78"/>
      <c r="N173" s="78"/>
      <c r="O173" s="78"/>
      <c r="P173" s="78"/>
    </row>
    <row r="174" spans="1:16" x14ac:dyDescent="0.25">
      <c r="A174" s="40"/>
      <c r="B174" s="40"/>
      <c r="C174" s="40"/>
      <c r="D174" s="40"/>
      <c r="E174" s="77"/>
      <c r="F174" s="77"/>
      <c r="G174" s="78"/>
      <c r="H174" s="78"/>
      <c r="I174" s="78"/>
      <c r="J174" s="78"/>
      <c r="K174" s="78"/>
      <c r="L174" s="78"/>
      <c r="M174" s="78"/>
      <c r="N174" s="78"/>
      <c r="O174" s="78"/>
      <c r="P174" s="78"/>
    </row>
    <row r="175" spans="1:16" x14ac:dyDescent="0.25">
      <c r="A175" s="40"/>
      <c r="B175" s="40"/>
      <c r="C175" s="40"/>
      <c r="D175" s="40"/>
      <c r="E175" s="77"/>
      <c r="F175" s="77"/>
      <c r="G175" s="78"/>
      <c r="H175" s="78"/>
      <c r="I175" s="78"/>
      <c r="J175" s="78"/>
      <c r="K175" s="78"/>
      <c r="L175" s="78"/>
      <c r="M175" s="78"/>
      <c r="N175" s="78"/>
      <c r="O175" s="78"/>
      <c r="P175" s="78"/>
    </row>
    <row r="176" spans="1:16" x14ac:dyDescent="0.25">
      <c r="A176" s="40"/>
      <c r="B176" s="40"/>
      <c r="C176" s="40"/>
      <c r="D176" s="40"/>
      <c r="E176" s="77"/>
      <c r="F176" s="77"/>
      <c r="G176" s="78"/>
      <c r="H176" s="78"/>
      <c r="I176" s="78"/>
      <c r="J176" s="78"/>
      <c r="K176" s="78"/>
      <c r="L176" s="78"/>
      <c r="M176" s="78"/>
      <c r="N176" s="78"/>
      <c r="O176" s="78"/>
      <c r="P176" s="78"/>
    </row>
    <row r="177" spans="1:16" x14ac:dyDescent="0.25">
      <c r="A177" s="40"/>
      <c r="B177" s="40"/>
      <c r="C177" s="40"/>
      <c r="D177" s="40"/>
      <c r="E177" s="77"/>
      <c r="F177" s="77"/>
      <c r="G177" s="78"/>
      <c r="H177" s="78"/>
      <c r="I177" s="78"/>
      <c r="J177" s="78"/>
      <c r="K177" s="78"/>
      <c r="L177" s="78"/>
      <c r="M177" s="78"/>
      <c r="N177" s="78"/>
      <c r="O177" s="78"/>
      <c r="P177" s="78"/>
    </row>
    <row r="178" spans="1:16" x14ac:dyDescent="0.25">
      <c r="A178" s="40"/>
      <c r="B178" s="40"/>
      <c r="C178" s="40"/>
      <c r="D178" s="40"/>
      <c r="E178" s="77"/>
      <c r="F178" s="77"/>
      <c r="G178" s="78"/>
      <c r="H178" s="78"/>
      <c r="I178" s="78"/>
      <c r="J178" s="78"/>
      <c r="K178" s="78"/>
      <c r="L178" s="78"/>
      <c r="M178" s="78"/>
      <c r="N178" s="78"/>
      <c r="O178" s="78"/>
      <c r="P178" s="78"/>
    </row>
    <row r="179" spans="1:16" x14ac:dyDescent="0.25">
      <c r="A179" s="40"/>
      <c r="B179" s="40"/>
      <c r="C179" s="40"/>
      <c r="D179" s="40"/>
      <c r="E179" s="77"/>
      <c r="F179" s="77"/>
      <c r="G179" s="78"/>
      <c r="H179" s="78"/>
      <c r="I179" s="78"/>
      <c r="J179" s="78"/>
      <c r="K179" s="78"/>
      <c r="L179" s="78"/>
      <c r="M179" s="78"/>
      <c r="N179" s="78"/>
      <c r="O179" s="78"/>
      <c r="P179" s="78"/>
    </row>
    <row r="180" spans="1:16" x14ac:dyDescent="0.25">
      <c r="A180" s="40"/>
      <c r="B180" s="40"/>
      <c r="C180" s="40"/>
      <c r="D180" s="40"/>
      <c r="E180" s="77"/>
      <c r="F180" s="77"/>
      <c r="G180" s="78"/>
      <c r="H180" s="78"/>
      <c r="I180" s="78"/>
      <c r="J180" s="78"/>
      <c r="K180" s="78"/>
      <c r="L180" s="78"/>
      <c r="M180" s="78"/>
      <c r="N180" s="78"/>
      <c r="O180" s="78"/>
      <c r="P180" s="78"/>
    </row>
    <row r="181" spans="1:16" x14ac:dyDescent="0.25">
      <c r="A181" s="40"/>
      <c r="B181" s="40"/>
      <c r="C181" s="40"/>
      <c r="D181" s="40"/>
      <c r="E181" s="77"/>
      <c r="F181" s="77"/>
      <c r="G181" s="78"/>
      <c r="H181" s="78"/>
      <c r="I181" s="78"/>
      <c r="J181" s="78"/>
      <c r="K181" s="78"/>
      <c r="L181" s="78"/>
      <c r="M181" s="78"/>
      <c r="N181" s="78"/>
      <c r="O181" s="78"/>
      <c r="P181" s="78"/>
    </row>
    <row r="182" spans="1:16" x14ac:dyDescent="0.25">
      <c r="A182" s="40"/>
      <c r="B182" s="40"/>
      <c r="C182" s="40"/>
      <c r="D182" s="40"/>
      <c r="E182" s="77"/>
      <c r="F182" s="77"/>
      <c r="G182" s="78"/>
      <c r="H182" s="78"/>
      <c r="I182" s="78"/>
      <c r="J182" s="78"/>
      <c r="K182" s="78"/>
      <c r="L182" s="78"/>
      <c r="M182" s="78"/>
      <c r="N182" s="78"/>
      <c r="O182" s="78"/>
      <c r="P182" s="78"/>
    </row>
    <row r="183" spans="1:16" x14ac:dyDescent="0.25">
      <c r="A183" s="40"/>
      <c r="B183" s="40"/>
      <c r="C183" s="40"/>
      <c r="D183" s="40"/>
      <c r="E183" s="77"/>
      <c r="F183" s="77"/>
      <c r="G183" s="78"/>
      <c r="H183" s="78"/>
      <c r="I183" s="78"/>
      <c r="J183" s="78"/>
      <c r="K183" s="78"/>
      <c r="L183" s="78"/>
      <c r="M183" s="78"/>
      <c r="N183" s="78"/>
      <c r="O183" s="78"/>
      <c r="P183" s="78"/>
    </row>
    <row r="184" spans="1:16" x14ac:dyDescent="0.25">
      <c r="A184" s="40"/>
      <c r="B184" s="40"/>
      <c r="C184" s="40"/>
      <c r="D184" s="40"/>
      <c r="E184" s="77"/>
      <c r="F184" s="77"/>
      <c r="G184" s="78"/>
      <c r="H184" s="78"/>
      <c r="I184" s="78"/>
      <c r="J184" s="78"/>
      <c r="K184" s="78"/>
      <c r="L184" s="78"/>
      <c r="M184" s="78"/>
      <c r="N184" s="78"/>
      <c r="O184" s="78"/>
      <c r="P184" s="78"/>
    </row>
    <row r="185" spans="1:16" x14ac:dyDescent="0.25">
      <c r="A185" s="40"/>
      <c r="B185" s="40"/>
      <c r="C185" s="40"/>
      <c r="D185" s="40"/>
      <c r="E185" s="77"/>
      <c r="F185" s="77"/>
      <c r="G185" s="78"/>
      <c r="H185" s="78"/>
      <c r="I185" s="78"/>
      <c r="J185" s="78"/>
      <c r="K185" s="78"/>
      <c r="L185" s="78"/>
      <c r="M185" s="78"/>
      <c r="N185" s="78"/>
      <c r="O185" s="78"/>
      <c r="P185" s="78"/>
    </row>
    <row r="186" spans="1:16" x14ac:dyDescent="0.25">
      <c r="A186" s="40"/>
      <c r="B186" s="40"/>
      <c r="C186" s="40"/>
      <c r="D186" s="40"/>
      <c r="E186" s="77"/>
      <c r="F186" s="77"/>
      <c r="G186" s="78"/>
      <c r="H186" s="78"/>
      <c r="I186" s="78"/>
      <c r="J186" s="78"/>
      <c r="K186" s="78"/>
      <c r="L186" s="78"/>
      <c r="M186" s="78"/>
      <c r="N186" s="78"/>
      <c r="O186" s="78"/>
      <c r="P186" s="78"/>
    </row>
    <row r="187" spans="1:16" x14ac:dyDescent="0.25">
      <c r="A187" s="40"/>
      <c r="B187" s="40"/>
      <c r="C187" s="40"/>
      <c r="D187" s="40"/>
      <c r="E187" s="77"/>
      <c r="F187" s="77"/>
      <c r="G187" s="78"/>
      <c r="H187" s="78"/>
      <c r="I187" s="78"/>
      <c r="J187" s="78"/>
      <c r="K187" s="78"/>
      <c r="L187" s="78"/>
      <c r="M187" s="78"/>
      <c r="N187" s="78"/>
      <c r="O187" s="78"/>
      <c r="P187" s="78"/>
    </row>
    <row r="188" spans="1:16" x14ac:dyDescent="0.25">
      <c r="A188" s="40"/>
      <c r="B188" s="40"/>
      <c r="C188" s="40"/>
      <c r="D188" s="40"/>
      <c r="E188" s="77"/>
      <c r="F188" s="77"/>
      <c r="G188" s="78"/>
      <c r="H188" s="78"/>
      <c r="I188" s="78"/>
      <c r="J188" s="78"/>
      <c r="K188" s="78"/>
      <c r="L188" s="78"/>
      <c r="M188" s="78"/>
      <c r="N188" s="78"/>
      <c r="O188" s="78"/>
      <c r="P188" s="78"/>
    </row>
    <row r="189" spans="1:16" x14ac:dyDescent="0.25">
      <c r="A189" s="40"/>
      <c r="B189" s="40"/>
      <c r="C189" s="40"/>
      <c r="D189" s="40"/>
      <c r="E189" s="77"/>
      <c r="F189" s="77"/>
      <c r="G189" s="78"/>
      <c r="H189" s="78"/>
      <c r="I189" s="78"/>
      <c r="J189" s="78"/>
      <c r="K189" s="78"/>
      <c r="L189" s="78"/>
      <c r="M189" s="78"/>
      <c r="N189" s="78"/>
      <c r="O189" s="78"/>
      <c r="P189" s="78"/>
    </row>
    <row r="190" spans="1:16" x14ac:dyDescent="0.25">
      <c r="A190" s="40"/>
      <c r="B190" s="40"/>
      <c r="C190" s="40"/>
      <c r="D190" s="40"/>
      <c r="E190" s="77"/>
      <c r="F190" s="77"/>
      <c r="G190" s="78"/>
      <c r="H190" s="78"/>
      <c r="I190" s="78"/>
      <c r="J190" s="78"/>
      <c r="K190" s="78"/>
      <c r="L190" s="78"/>
      <c r="M190" s="78"/>
      <c r="N190" s="78"/>
      <c r="O190" s="78"/>
      <c r="P190" s="78"/>
    </row>
    <row r="191" spans="1:16" x14ac:dyDescent="0.25">
      <c r="A191" s="40"/>
      <c r="B191" s="40"/>
      <c r="C191" s="40"/>
      <c r="D191" s="40"/>
      <c r="E191" s="77"/>
      <c r="F191" s="77"/>
      <c r="G191" s="78"/>
      <c r="H191" s="78"/>
      <c r="I191" s="78"/>
      <c r="J191" s="78"/>
      <c r="K191" s="78"/>
      <c r="L191" s="78"/>
      <c r="M191" s="78"/>
      <c r="N191" s="78"/>
      <c r="O191" s="78"/>
      <c r="P191" s="78"/>
    </row>
    <row r="192" spans="1:16" x14ac:dyDescent="0.25">
      <c r="A192" s="40"/>
      <c r="B192" s="40"/>
      <c r="C192" s="40"/>
      <c r="D192" s="40"/>
      <c r="E192" s="77"/>
      <c r="F192" s="77"/>
      <c r="G192" s="78"/>
      <c r="H192" s="78"/>
      <c r="I192" s="78"/>
      <c r="J192" s="78"/>
      <c r="K192" s="78"/>
      <c r="L192" s="78"/>
      <c r="M192" s="78"/>
      <c r="N192" s="78"/>
      <c r="O192" s="78"/>
      <c r="P192" s="78"/>
    </row>
    <row r="193" spans="1:16" x14ac:dyDescent="0.25">
      <c r="A193" s="40"/>
      <c r="B193" s="40"/>
      <c r="C193" s="40"/>
      <c r="D193" s="40"/>
      <c r="E193" s="77"/>
      <c r="F193" s="77"/>
      <c r="G193" s="78"/>
      <c r="H193" s="78"/>
      <c r="I193" s="78"/>
      <c r="J193" s="78"/>
      <c r="K193" s="78"/>
      <c r="L193" s="78"/>
      <c r="M193" s="78"/>
      <c r="N193" s="78"/>
      <c r="O193" s="78"/>
      <c r="P193" s="78"/>
    </row>
    <row r="194" spans="1:16" x14ac:dyDescent="0.25">
      <c r="A194" s="40"/>
      <c r="B194" s="40"/>
      <c r="C194" s="40"/>
      <c r="D194" s="40"/>
      <c r="E194" s="77"/>
      <c r="F194" s="77"/>
      <c r="G194" s="78"/>
      <c r="H194" s="78"/>
      <c r="I194" s="78"/>
      <c r="J194" s="78"/>
      <c r="K194" s="78"/>
      <c r="L194" s="78"/>
      <c r="M194" s="78"/>
      <c r="N194" s="78"/>
      <c r="O194" s="78"/>
      <c r="P194" s="78"/>
    </row>
    <row r="195" spans="1:16" x14ac:dyDescent="0.25">
      <c r="A195" s="40"/>
      <c r="B195" s="40"/>
      <c r="C195" s="40"/>
      <c r="D195" s="40"/>
      <c r="E195" s="77"/>
      <c r="F195" s="77"/>
      <c r="G195" s="78"/>
      <c r="H195" s="78"/>
      <c r="I195" s="78"/>
      <c r="J195" s="78"/>
      <c r="K195" s="78"/>
      <c r="L195" s="78"/>
      <c r="M195" s="78"/>
      <c r="N195" s="78"/>
      <c r="O195" s="78"/>
      <c r="P195" s="78"/>
    </row>
    <row r="196" spans="1:16" x14ac:dyDescent="0.25">
      <c r="A196" s="40"/>
      <c r="B196" s="40"/>
      <c r="C196" s="40"/>
      <c r="D196" s="40"/>
      <c r="E196" s="77"/>
      <c r="F196" s="77"/>
      <c r="G196" s="78"/>
      <c r="H196" s="78"/>
      <c r="I196" s="78"/>
      <c r="J196" s="78"/>
      <c r="K196" s="78"/>
      <c r="L196" s="78"/>
      <c r="M196" s="78"/>
      <c r="N196" s="78"/>
      <c r="O196" s="78"/>
      <c r="P196" s="78"/>
    </row>
    <row r="197" spans="1:16" x14ac:dyDescent="0.25">
      <c r="A197" s="40"/>
      <c r="B197" s="40"/>
      <c r="C197" s="40"/>
      <c r="D197" s="40"/>
      <c r="E197" s="77"/>
      <c r="F197" s="77"/>
      <c r="G197" s="78"/>
      <c r="H197" s="78"/>
      <c r="I197" s="78"/>
      <c r="J197" s="78"/>
      <c r="K197" s="78"/>
      <c r="L197" s="78"/>
      <c r="M197" s="78"/>
      <c r="N197" s="78"/>
      <c r="O197" s="78"/>
      <c r="P197" s="78"/>
    </row>
    <row r="198" spans="1:16" x14ac:dyDescent="0.25">
      <c r="A198" s="40"/>
      <c r="B198" s="40"/>
      <c r="C198" s="40"/>
      <c r="D198" s="40"/>
      <c r="E198" s="77"/>
      <c r="F198" s="77"/>
      <c r="G198" s="78"/>
      <c r="H198" s="78"/>
      <c r="I198" s="78"/>
      <c r="J198" s="78"/>
      <c r="K198" s="78"/>
      <c r="L198" s="78"/>
      <c r="M198" s="78"/>
      <c r="N198" s="78"/>
      <c r="O198" s="78"/>
      <c r="P198" s="78"/>
    </row>
    <row r="199" spans="1:16" x14ac:dyDescent="0.25">
      <c r="A199" s="40"/>
      <c r="B199" s="40"/>
      <c r="C199" s="40"/>
      <c r="D199" s="40"/>
      <c r="E199" s="77"/>
      <c r="F199" s="77"/>
      <c r="G199" s="78"/>
      <c r="H199" s="78"/>
      <c r="I199" s="78"/>
      <c r="J199" s="78"/>
      <c r="K199" s="78"/>
      <c r="L199" s="78"/>
      <c r="M199" s="78"/>
      <c r="N199" s="78"/>
      <c r="O199" s="78"/>
      <c r="P199" s="78"/>
    </row>
    <row r="200" spans="1:16" x14ac:dyDescent="0.25">
      <c r="A200" s="40"/>
      <c r="B200" s="40"/>
      <c r="C200" s="40"/>
      <c r="D200" s="40"/>
      <c r="E200" s="77"/>
      <c r="F200" s="77"/>
      <c r="G200" s="78"/>
      <c r="H200" s="78"/>
      <c r="I200" s="78"/>
      <c r="J200" s="78"/>
      <c r="K200" s="78"/>
      <c r="L200" s="78"/>
      <c r="M200" s="78"/>
      <c r="N200" s="78"/>
      <c r="O200" s="78"/>
      <c r="P200" s="78"/>
    </row>
    <row r="201" spans="1:16" x14ac:dyDescent="0.25">
      <c r="A201" s="40"/>
      <c r="B201" s="40"/>
      <c r="C201" s="40"/>
      <c r="D201" s="40"/>
      <c r="E201" s="77"/>
      <c r="F201" s="77"/>
      <c r="G201" s="78"/>
      <c r="H201" s="78"/>
      <c r="I201" s="78"/>
      <c r="J201" s="78"/>
      <c r="K201" s="78"/>
      <c r="L201" s="78"/>
      <c r="M201" s="78"/>
      <c r="N201" s="78"/>
      <c r="O201" s="78"/>
      <c r="P201" s="78"/>
    </row>
    <row r="202" spans="1:16" x14ac:dyDescent="0.25">
      <c r="A202" s="40"/>
      <c r="B202" s="40"/>
      <c r="C202" s="40"/>
      <c r="D202" s="40"/>
      <c r="E202" s="77"/>
      <c r="F202" s="77"/>
      <c r="G202" s="78"/>
      <c r="H202" s="78"/>
      <c r="I202" s="78"/>
      <c r="J202" s="78"/>
      <c r="K202" s="78"/>
      <c r="L202" s="78"/>
      <c r="M202" s="78"/>
      <c r="N202" s="78"/>
      <c r="O202" s="78"/>
      <c r="P202" s="78"/>
    </row>
    <row r="203" spans="1:16" x14ac:dyDescent="0.25">
      <c r="A203" s="40"/>
      <c r="B203" s="40"/>
      <c r="C203" s="40"/>
      <c r="D203" s="40"/>
      <c r="E203" s="77"/>
      <c r="F203" s="77"/>
      <c r="G203" s="78"/>
      <c r="H203" s="78"/>
      <c r="I203" s="78"/>
      <c r="J203" s="78"/>
      <c r="K203" s="78"/>
      <c r="L203" s="78"/>
      <c r="M203" s="78"/>
      <c r="N203" s="78"/>
      <c r="O203" s="78"/>
      <c r="P203" s="78"/>
    </row>
    <row r="204" spans="1:16" x14ac:dyDescent="0.25">
      <c r="A204" s="40"/>
      <c r="B204" s="40"/>
      <c r="C204" s="40"/>
      <c r="D204" s="40"/>
      <c r="E204" s="77"/>
      <c r="F204" s="77"/>
      <c r="G204" s="78"/>
      <c r="H204" s="78"/>
      <c r="I204" s="78"/>
      <c r="J204" s="78"/>
      <c r="K204" s="78"/>
      <c r="L204" s="78"/>
      <c r="M204" s="78"/>
      <c r="N204" s="78"/>
      <c r="O204" s="78"/>
      <c r="P204" s="78"/>
    </row>
    <row r="205" spans="1:16" x14ac:dyDescent="0.25">
      <c r="A205" s="40"/>
      <c r="B205" s="40"/>
      <c r="C205" s="40"/>
      <c r="D205" s="40"/>
      <c r="E205" s="77"/>
      <c r="F205" s="77"/>
      <c r="G205" s="78"/>
      <c r="H205" s="78"/>
      <c r="I205" s="78"/>
      <c r="J205" s="78"/>
      <c r="K205" s="78"/>
      <c r="L205" s="78"/>
      <c r="M205" s="78"/>
      <c r="N205" s="78"/>
      <c r="O205" s="78"/>
      <c r="P205" s="78"/>
    </row>
    <row r="206" spans="1:16" x14ac:dyDescent="0.25">
      <c r="A206" s="40"/>
      <c r="B206" s="40"/>
      <c r="C206" s="40"/>
      <c r="D206" s="40"/>
      <c r="E206" s="77"/>
      <c r="F206" s="77"/>
      <c r="G206" s="78"/>
      <c r="H206" s="78"/>
      <c r="I206" s="78"/>
      <c r="J206" s="78"/>
      <c r="K206" s="78"/>
      <c r="L206" s="78"/>
      <c r="M206" s="78"/>
      <c r="N206" s="78"/>
      <c r="O206" s="78"/>
      <c r="P206" s="78"/>
    </row>
    <row r="207" spans="1:16" x14ac:dyDescent="0.25">
      <c r="A207" s="40"/>
      <c r="B207" s="40"/>
      <c r="C207" s="40"/>
      <c r="D207" s="40"/>
      <c r="E207" s="77"/>
      <c r="F207" s="77"/>
      <c r="G207" s="78"/>
      <c r="H207" s="78"/>
      <c r="I207" s="78"/>
      <c r="J207" s="78"/>
      <c r="K207" s="78"/>
      <c r="L207" s="78"/>
      <c r="M207" s="78"/>
      <c r="N207" s="78"/>
      <c r="O207" s="78"/>
      <c r="P207" s="78"/>
    </row>
    <row r="208" spans="1:16" x14ac:dyDescent="0.25">
      <c r="A208" s="40"/>
      <c r="B208" s="40"/>
      <c r="C208" s="40"/>
      <c r="D208" s="40"/>
      <c r="E208" s="77"/>
      <c r="F208" s="77"/>
      <c r="G208" s="78"/>
      <c r="H208" s="78"/>
      <c r="I208" s="78"/>
      <c r="J208" s="78"/>
      <c r="K208" s="78"/>
      <c r="L208" s="78"/>
      <c r="M208" s="78"/>
      <c r="N208" s="78"/>
      <c r="O208" s="78"/>
      <c r="P208" s="78"/>
    </row>
    <row r="209" spans="1:16" x14ac:dyDescent="0.25">
      <c r="A209" s="40"/>
      <c r="B209" s="40"/>
      <c r="C209" s="40"/>
      <c r="D209" s="40"/>
      <c r="E209" s="77"/>
      <c r="F209" s="77"/>
      <c r="G209" s="78"/>
      <c r="H209" s="78"/>
      <c r="I209" s="78"/>
      <c r="J209" s="78"/>
      <c r="K209" s="78"/>
      <c r="L209" s="78"/>
      <c r="M209" s="78"/>
      <c r="N209" s="78"/>
      <c r="O209" s="78"/>
      <c r="P209" s="78"/>
    </row>
    <row r="210" spans="1:16" x14ac:dyDescent="0.25">
      <c r="A210" s="40"/>
      <c r="B210" s="40"/>
      <c r="C210" s="40"/>
      <c r="D210" s="40"/>
      <c r="E210" s="77"/>
      <c r="F210" s="77"/>
      <c r="G210" s="78"/>
      <c r="H210" s="78"/>
      <c r="I210" s="78"/>
      <c r="J210" s="78"/>
      <c r="K210" s="78"/>
      <c r="L210" s="78"/>
      <c r="M210" s="78"/>
      <c r="N210" s="78"/>
      <c r="O210" s="78"/>
      <c r="P210" s="78"/>
    </row>
    <row r="211" spans="1:16" x14ac:dyDescent="0.25">
      <c r="A211" s="40"/>
      <c r="B211" s="40"/>
      <c r="C211" s="40"/>
      <c r="D211" s="40"/>
      <c r="E211" s="77"/>
      <c r="F211" s="77"/>
      <c r="G211" s="78"/>
      <c r="H211" s="78"/>
      <c r="I211" s="78"/>
      <c r="J211" s="78"/>
      <c r="K211" s="78"/>
      <c r="L211" s="78"/>
      <c r="M211" s="78"/>
      <c r="N211" s="78"/>
      <c r="O211" s="78"/>
      <c r="P211" s="78"/>
    </row>
    <row r="212" spans="1:16" x14ac:dyDescent="0.25">
      <c r="A212" s="40"/>
      <c r="B212" s="40"/>
      <c r="C212" s="40"/>
      <c r="D212" s="40"/>
      <c r="E212" s="77"/>
      <c r="F212" s="77"/>
      <c r="G212" s="78"/>
      <c r="H212" s="78"/>
      <c r="I212" s="78"/>
      <c r="J212" s="78"/>
      <c r="K212" s="78"/>
      <c r="L212" s="78"/>
      <c r="M212" s="78"/>
      <c r="N212" s="78"/>
      <c r="O212" s="78"/>
      <c r="P212" s="78"/>
    </row>
    <row r="213" spans="1:16" x14ac:dyDescent="0.25">
      <c r="A213" s="40"/>
      <c r="B213" s="40"/>
      <c r="C213" s="40"/>
      <c r="D213" s="40"/>
      <c r="E213" s="77"/>
      <c r="F213" s="77"/>
      <c r="G213" s="78"/>
      <c r="H213" s="78"/>
      <c r="I213" s="78"/>
      <c r="J213" s="78"/>
      <c r="K213" s="78"/>
      <c r="L213" s="78"/>
      <c r="M213" s="78"/>
      <c r="N213" s="78"/>
      <c r="O213" s="78"/>
      <c r="P213" s="78"/>
    </row>
    <row r="214" spans="1:16" x14ac:dyDescent="0.25">
      <c r="A214" s="40"/>
      <c r="B214" s="40"/>
      <c r="C214" s="40"/>
      <c r="D214" s="40"/>
      <c r="E214" s="77"/>
      <c r="F214" s="77"/>
      <c r="G214" s="78"/>
      <c r="H214" s="78"/>
      <c r="I214" s="78"/>
      <c r="J214" s="78"/>
      <c r="K214" s="78"/>
      <c r="L214" s="78"/>
      <c r="M214" s="78"/>
      <c r="N214" s="78"/>
      <c r="O214" s="78"/>
      <c r="P214" s="78"/>
    </row>
    <row r="215" spans="1:16" x14ac:dyDescent="0.25">
      <c r="A215" s="40"/>
      <c r="B215" s="40"/>
      <c r="C215" s="40"/>
      <c r="D215" s="40"/>
      <c r="E215" s="77"/>
      <c r="F215" s="77"/>
      <c r="G215" s="78"/>
      <c r="H215" s="78"/>
      <c r="I215" s="78"/>
      <c r="J215" s="78"/>
      <c r="K215" s="78"/>
      <c r="L215" s="78"/>
      <c r="M215" s="78"/>
      <c r="N215" s="78"/>
      <c r="O215" s="78"/>
      <c r="P215" s="78"/>
    </row>
    <row r="216" spans="1:16" x14ac:dyDescent="0.25">
      <c r="A216" s="40"/>
      <c r="B216" s="40"/>
      <c r="C216" s="40"/>
      <c r="D216" s="40"/>
      <c r="E216" s="77"/>
      <c r="F216" s="77"/>
      <c r="G216" s="78"/>
      <c r="H216" s="78"/>
      <c r="I216" s="78"/>
      <c r="J216" s="78"/>
      <c r="K216" s="78"/>
      <c r="L216" s="78"/>
      <c r="M216" s="78"/>
      <c r="N216" s="78"/>
      <c r="O216" s="78"/>
      <c r="P216" s="78"/>
    </row>
    <row r="217" spans="1:16" x14ac:dyDescent="0.25">
      <c r="A217" s="40"/>
      <c r="B217" s="40"/>
      <c r="C217" s="40"/>
      <c r="D217" s="40"/>
      <c r="E217" s="77"/>
      <c r="F217" s="77"/>
      <c r="G217" s="78"/>
      <c r="H217" s="78"/>
      <c r="I217" s="78"/>
      <c r="J217" s="78"/>
      <c r="K217" s="78"/>
      <c r="L217" s="78"/>
      <c r="M217" s="78"/>
      <c r="N217" s="78"/>
      <c r="O217" s="78"/>
      <c r="P217" s="78"/>
    </row>
    <row r="218" spans="1:16" x14ac:dyDescent="0.25">
      <c r="A218" s="40"/>
      <c r="B218" s="40"/>
      <c r="C218" s="40"/>
      <c r="D218" s="40"/>
      <c r="E218" s="77"/>
      <c r="F218" s="77"/>
      <c r="G218" s="78"/>
      <c r="H218" s="78"/>
      <c r="I218" s="78"/>
      <c r="J218" s="78"/>
      <c r="K218" s="78"/>
      <c r="L218" s="78"/>
      <c r="M218" s="78"/>
      <c r="N218" s="78"/>
      <c r="O218" s="78"/>
      <c r="P218" s="78"/>
    </row>
    <row r="219" spans="1:16" x14ac:dyDescent="0.25">
      <c r="A219" s="40"/>
      <c r="B219" s="40"/>
      <c r="C219" s="40"/>
      <c r="D219" s="40"/>
      <c r="E219" s="77"/>
      <c r="F219" s="77"/>
      <c r="G219" s="78"/>
      <c r="H219" s="78"/>
      <c r="I219" s="78"/>
      <c r="J219" s="78"/>
      <c r="K219" s="78"/>
      <c r="L219" s="78"/>
      <c r="M219" s="78"/>
      <c r="N219" s="78"/>
      <c r="O219" s="78"/>
      <c r="P219" s="78"/>
    </row>
    <row r="220" spans="1:16" x14ac:dyDescent="0.25">
      <c r="A220" s="40"/>
      <c r="B220" s="40"/>
      <c r="C220" s="40"/>
      <c r="D220" s="40"/>
      <c r="E220" s="77"/>
      <c r="F220" s="77"/>
      <c r="G220" s="78"/>
      <c r="H220" s="78"/>
      <c r="I220" s="78"/>
      <c r="J220" s="78"/>
      <c r="K220" s="78"/>
      <c r="L220" s="78"/>
      <c r="M220" s="78"/>
      <c r="N220" s="78"/>
      <c r="O220" s="78"/>
      <c r="P220" s="78"/>
    </row>
    <row r="221" spans="1:16" x14ac:dyDescent="0.25">
      <c r="A221" s="40"/>
      <c r="B221" s="40"/>
      <c r="C221" s="40"/>
      <c r="D221" s="40"/>
      <c r="E221" s="77"/>
      <c r="F221" s="77"/>
      <c r="G221" s="78"/>
      <c r="H221" s="78"/>
      <c r="I221" s="78"/>
      <c r="J221" s="78"/>
      <c r="K221" s="78"/>
      <c r="L221" s="78"/>
      <c r="M221" s="78"/>
      <c r="N221" s="78"/>
      <c r="O221" s="78"/>
      <c r="P221" s="78"/>
    </row>
    <row r="222" spans="1:16" x14ac:dyDescent="0.25">
      <c r="A222" s="40"/>
      <c r="B222" s="40"/>
      <c r="C222" s="40"/>
      <c r="D222" s="40"/>
      <c r="E222" s="77"/>
      <c r="F222" s="77"/>
      <c r="G222" s="78"/>
      <c r="H222" s="78"/>
      <c r="I222" s="78"/>
      <c r="J222" s="78"/>
      <c r="K222" s="78"/>
      <c r="L222" s="78"/>
      <c r="M222" s="78"/>
      <c r="N222" s="78"/>
      <c r="O222" s="78"/>
      <c r="P222" s="78"/>
    </row>
    <row r="223" spans="1:16" x14ac:dyDescent="0.25">
      <c r="A223" s="40"/>
      <c r="B223" s="40"/>
      <c r="C223" s="40"/>
      <c r="D223" s="40"/>
      <c r="E223" s="77"/>
      <c r="F223" s="77"/>
      <c r="G223" s="78"/>
      <c r="H223" s="78"/>
      <c r="I223" s="78"/>
      <c r="J223" s="78"/>
      <c r="K223" s="78"/>
      <c r="L223" s="78"/>
      <c r="M223" s="78"/>
      <c r="N223" s="78"/>
      <c r="O223" s="78"/>
      <c r="P223" s="78"/>
    </row>
    <row r="224" spans="1:16" x14ac:dyDescent="0.25">
      <c r="A224" s="40"/>
      <c r="B224" s="40"/>
      <c r="C224" s="40"/>
      <c r="D224" s="40"/>
      <c r="E224" s="77"/>
      <c r="F224" s="77"/>
      <c r="G224" s="78"/>
      <c r="H224" s="78"/>
      <c r="I224" s="78"/>
      <c r="J224" s="78"/>
      <c r="K224" s="78"/>
      <c r="L224" s="78"/>
      <c r="M224" s="78"/>
      <c r="N224" s="78"/>
      <c r="O224" s="78"/>
      <c r="P224" s="78"/>
    </row>
    <row r="225" spans="1:16" x14ac:dyDescent="0.25">
      <c r="A225" s="40"/>
      <c r="B225" s="40"/>
      <c r="C225" s="40"/>
      <c r="D225" s="40"/>
      <c r="E225" s="77"/>
      <c r="F225" s="77"/>
      <c r="G225" s="78"/>
      <c r="H225" s="78"/>
      <c r="I225" s="78"/>
      <c r="J225" s="78"/>
      <c r="K225" s="78"/>
      <c r="L225" s="78"/>
      <c r="M225" s="78"/>
      <c r="N225" s="78"/>
      <c r="O225" s="78"/>
      <c r="P225" s="78"/>
    </row>
    <row r="226" spans="1:16" x14ac:dyDescent="0.25">
      <c r="A226" s="40"/>
      <c r="B226" s="40"/>
      <c r="C226" s="40"/>
      <c r="D226" s="40"/>
      <c r="E226" s="77"/>
      <c r="F226" s="77"/>
      <c r="G226" s="78"/>
      <c r="H226" s="78"/>
      <c r="I226" s="78"/>
      <c r="J226" s="78"/>
      <c r="K226" s="78"/>
      <c r="L226" s="78"/>
      <c r="M226" s="78"/>
      <c r="N226" s="78"/>
      <c r="O226" s="78"/>
      <c r="P226" s="78"/>
    </row>
    <row r="227" spans="1:16" x14ac:dyDescent="0.25">
      <c r="A227" s="40"/>
      <c r="B227" s="40"/>
      <c r="C227" s="40"/>
      <c r="D227" s="40"/>
      <c r="E227" s="77"/>
      <c r="F227" s="77"/>
      <c r="G227" s="78"/>
      <c r="H227" s="78"/>
      <c r="I227" s="78"/>
      <c r="J227" s="78"/>
      <c r="K227" s="78"/>
      <c r="L227" s="78"/>
      <c r="M227" s="78"/>
      <c r="N227" s="78"/>
      <c r="O227" s="78"/>
      <c r="P227" s="78"/>
    </row>
    <row r="228" spans="1:16" x14ac:dyDescent="0.25">
      <c r="A228" s="40"/>
      <c r="B228" s="40"/>
      <c r="C228" s="40"/>
      <c r="D228" s="40"/>
      <c r="E228" s="77"/>
      <c r="F228" s="77"/>
      <c r="G228" s="78"/>
      <c r="H228" s="78"/>
      <c r="I228" s="78"/>
      <c r="J228" s="78"/>
      <c r="K228" s="78"/>
      <c r="L228" s="78"/>
      <c r="M228" s="78"/>
      <c r="N228" s="78"/>
      <c r="O228" s="78"/>
      <c r="P228" s="78"/>
    </row>
    <row r="229" spans="1:16" x14ac:dyDescent="0.25">
      <c r="A229" s="40"/>
      <c r="B229" s="40"/>
      <c r="C229" s="40"/>
      <c r="D229" s="40"/>
      <c r="E229" s="77"/>
      <c r="F229" s="77"/>
      <c r="G229" s="78"/>
      <c r="H229" s="78"/>
      <c r="I229" s="78"/>
      <c r="J229" s="78"/>
      <c r="K229" s="78"/>
      <c r="L229" s="78"/>
      <c r="M229" s="78"/>
      <c r="N229" s="78"/>
      <c r="O229" s="78"/>
      <c r="P229" s="78"/>
    </row>
    <row r="230" spans="1:16" x14ac:dyDescent="0.25">
      <c r="A230" s="40"/>
      <c r="B230" s="40"/>
      <c r="C230" s="40"/>
      <c r="D230" s="40"/>
      <c r="E230" s="77"/>
      <c r="F230" s="77"/>
      <c r="G230" s="78"/>
      <c r="H230" s="78"/>
      <c r="I230" s="78"/>
      <c r="J230" s="78"/>
      <c r="K230" s="78"/>
      <c r="L230" s="78"/>
      <c r="M230" s="78"/>
      <c r="N230" s="78"/>
      <c r="O230" s="78"/>
      <c r="P230" s="78"/>
    </row>
    <row r="231" spans="1:16" x14ac:dyDescent="0.25">
      <c r="A231" s="40"/>
      <c r="B231" s="40"/>
      <c r="C231" s="40"/>
      <c r="D231" s="40"/>
      <c r="E231" s="77"/>
      <c r="F231" s="77"/>
      <c r="G231" s="78"/>
      <c r="H231" s="78"/>
      <c r="I231" s="78"/>
      <c r="J231" s="78"/>
      <c r="K231" s="78"/>
      <c r="L231" s="78"/>
      <c r="M231" s="78"/>
      <c r="N231" s="78"/>
      <c r="O231" s="78"/>
      <c r="P231" s="78"/>
    </row>
    <row r="232" spans="1:16" x14ac:dyDescent="0.25">
      <c r="A232" s="40"/>
      <c r="B232" s="40"/>
      <c r="C232" s="40"/>
      <c r="D232" s="40"/>
      <c r="E232" s="77"/>
      <c r="F232" s="77"/>
      <c r="G232" s="78"/>
      <c r="H232" s="78"/>
      <c r="I232" s="78"/>
      <c r="J232" s="78"/>
      <c r="K232" s="78"/>
      <c r="L232" s="78"/>
      <c r="M232" s="78"/>
      <c r="N232" s="78"/>
      <c r="O232" s="78"/>
      <c r="P232" s="78"/>
    </row>
    <row r="233" spans="1:16" x14ac:dyDescent="0.25">
      <c r="A233" s="40"/>
      <c r="B233" s="40"/>
      <c r="C233" s="40"/>
      <c r="D233" s="40"/>
      <c r="E233" s="77"/>
      <c r="F233" s="77"/>
      <c r="G233" s="78"/>
      <c r="H233" s="78"/>
      <c r="I233" s="78"/>
      <c r="J233" s="78"/>
      <c r="K233" s="78"/>
      <c r="L233" s="78"/>
      <c r="M233" s="78"/>
      <c r="N233" s="78"/>
      <c r="O233" s="78"/>
      <c r="P233" s="78"/>
    </row>
    <row r="234" spans="1:16" x14ac:dyDescent="0.25">
      <c r="A234" s="40"/>
      <c r="B234" s="40"/>
      <c r="C234" s="40"/>
      <c r="D234" s="40"/>
      <c r="E234" s="77"/>
      <c r="F234" s="77"/>
      <c r="G234" s="78"/>
      <c r="H234" s="78"/>
      <c r="I234" s="78"/>
      <c r="J234" s="78"/>
      <c r="K234" s="78"/>
      <c r="L234" s="78"/>
      <c r="M234" s="78"/>
      <c r="N234" s="78"/>
      <c r="O234" s="78"/>
      <c r="P234" s="78"/>
    </row>
    <row r="235" spans="1:16" x14ac:dyDescent="0.25">
      <c r="A235" s="40"/>
      <c r="B235" s="40"/>
      <c r="C235" s="40"/>
      <c r="D235" s="40"/>
      <c r="E235" s="77"/>
      <c r="F235" s="77"/>
      <c r="G235" s="78"/>
      <c r="H235" s="78"/>
      <c r="I235" s="78"/>
      <c r="J235" s="78"/>
      <c r="K235" s="78"/>
      <c r="L235" s="78"/>
      <c r="M235" s="78"/>
      <c r="N235" s="78"/>
      <c r="O235" s="78"/>
      <c r="P235" s="78"/>
    </row>
    <row r="236" spans="1:16" x14ac:dyDescent="0.25">
      <c r="A236" s="40"/>
      <c r="B236" s="40"/>
      <c r="C236" s="40"/>
      <c r="D236" s="40"/>
      <c r="E236" s="77"/>
      <c r="F236" s="77"/>
      <c r="G236" s="78"/>
      <c r="H236" s="78"/>
      <c r="I236" s="78"/>
      <c r="J236" s="78"/>
      <c r="K236" s="78"/>
      <c r="L236" s="78"/>
      <c r="M236" s="78"/>
      <c r="N236" s="78"/>
      <c r="O236" s="78"/>
      <c r="P236" s="78"/>
    </row>
    <row r="237" spans="1:16" x14ac:dyDescent="0.25">
      <c r="A237" s="40"/>
      <c r="B237" s="40"/>
      <c r="C237" s="40"/>
      <c r="D237" s="40"/>
      <c r="E237" s="77"/>
      <c r="F237" s="77"/>
      <c r="G237" s="78"/>
      <c r="H237" s="78"/>
      <c r="I237" s="78"/>
      <c r="J237" s="78"/>
      <c r="K237" s="78"/>
      <c r="L237" s="78"/>
      <c r="M237" s="78"/>
      <c r="N237" s="78"/>
      <c r="O237" s="78"/>
      <c r="P237" s="78"/>
    </row>
    <row r="238" spans="1:16" x14ac:dyDescent="0.25">
      <c r="A238" s="40"/>
      <c r="B238" s="40"/>
      <c r="C238" s="40"/>
      <c r="D238" s="40"/>
      <c r="E238" s="77"/>
      <c r="F238" s="77"/>
      <c r="G238" s="78"/>
      <c r="H238" s="78"/>
      <c r="I238" s="78"/>
      <c r="J238" s="78"/>
      <c r="K238" s="78"/>
      <c r="L238" s="78"/>
      <c r="M238" s="78"/>
      <c r="N238" s="78"/>
      <c r="O238" s="78"/>
      <c r="P238" s="78"/>
    </row>
    <row r="239" spans="1:16" x14ac:dyDescent="0.25">
      <c r="A239" s="40"/>
      <c r="B239" s="40"/>
      <c r="C239" s="40"/>
      <c r="D239" s="40"/>
      <c r="E239" s="77"/>
      <c r="F239" s="77"/>
      <c r="G239" s="78"/>
      <c r="H239" s="78"/>
      <c r="I239" s="78"/>
      <c r="J239" s="78"/>
      <c r="K239" s="78"/>
      <c r="L239" s="78"/>
      <c r="M239" s="78"/>
      <c r="N239" s="78"/>
      <c r="O239" s="78"/>
      <c r="P239" s="78"/>
    </row>
    <row r="240" spans="1:16" x14ac:dyDescent="0.25">
      <c r="A240" s="40"/>
      <c r="B240" s="40"/>
      <c r="C240" s="40"/>
      <c r="D240" s="40"/>
      <c r="E240" s="77"/>
      <c r="F240" s="77"/>
      <c r="G240" s="78"/>
      <c r="H240" s="78"/>
      <c r="I240" s="78"/>
      <c r="J240" s="78"/>
      <c r="K240" s="78"/>
      <c r="L240" s="78"/>
      <c r="M240" s="78"/>
      <c r="N240" s="78"/>
      <c r="O240" s="78"/>
      <c r="P240" s="78"/>
    </row>
    <row r="241" spans="1:16" x14ac:dyDescent="0.25">
      <c r="A241" s="40"/>
      <c r="B241" s="40"/>
      <c r="C241" s="40"/>
      <c r="D241" s="40"/>
      <c r="E241" s="77"/>
      <c r="F241" s="77"/>
      <c r="G241" s="78"/>
      <c r="H241" s="78"/>
      <c r="I241" s="78"/>
      <c r="J241" s="78"/>
      <c r="K241" s="78"/>
      <c r="L241" s="78"/>
      <c r="M241" s="78"/>
      <c r="N241" s="78"/>
      <c r="O241" s="78"/>
      <c r="P241" s="78"/>
    </row>
    <row r="242" spans="1:16" x14ac:dyDescent="0.25">
      <c r="A242" s="40"/>
      <c r="B242" s="40"/>
      <c r="C242" s="40"/>
      <c r="D242" s="40"/>
      <c r="E242" s="77"/>
      <c r="F242" s="77"/>
      <c r="G242" s="78"/>
      <c r="H242" s="78"/>
      <c r="I242" s="78"/>
      <c r="J242" s="78"/>
      <c r="K242" s="78"/>
      <c r="L242" s="78"/>
      <c r="M242" s="78"/>
      <c r="N242" s="78"/>
      <c r="O242" s="78"/>
      <c r="P242" s="78"/>
    </row>
    <row r="243" spans="1:16" x14ac:dyDescent="0.25">
      <c r="A243" s="40"/>
      <c r="B243" s="40"/>
      <c r="C243" s="40"/>
      <c r="D243" s="40"/>
      <c r="E243" s="77"/>
      <c r="F243" s="77"/>
      <c r="G243" s="78"/>
      <c r="H243" s="78"/>
      <c r="I243" s="78"/>
      <c r="J243" s="78"/>
      <c r="K243" s="78"/>
      <c r="L243" s="78"/>
      <c r="M243" s="78"/>
      <c r="N243" s="78"/>
      <c r="O243" s="78"/>
      <c r="P243" s="78"/>
    </row>
    <row r="244" spans="1:16" x14ac:dyDescent="0.25">
      <c r="A244" s="40"/>
      <c r="B244" s="40"/>
      <c r="C244" s="40"/>
      <c r="D244" s="40"/>
      <c r="E244" s="77"/>
      <c r="F244" s="77"/>
      <c r="G244" s="78"/>
      <c r="H244" s="78"/>
      <c r="I244" s="78"/>
      <c r="J244" s="78"/>
      <c r="K244" s="78"/>
      <c r="L244" s="78"/>
      <c r="M244" s="78"/>
      <c r="N244" s="78"/>
      <c r="O244" s="78"/>
      <c r="P244" s="78"/>
    </row>
    <row r="245" spans="1:16" x14ac:dyDescent="0.25">
      <c r="A245" s="40"/>
      <c r="B245" s="40"/>
      <c r="C245" s="40"/>
      <c r="D245" s="40"/>
      <c r="E245" s="77"/>
      <c r="F245" s="77"/>
      <c r="G245" s="78"/>
      <c r="H245" s="78"/>
      <c r="I245" s="78"/>
      <c r="J245" s="78"/>
      <c r="K245" s="78"/>
      <c r="L245" s="78"/>
      <c r="M245" s="78"/>
      <c r="N245" s="78"/>
      <c r="O245" s="78"/>
      <c r="P245" s="78"/>
    </row>
    <row r="246" spans="1:16" x14ac:dyDescent="0.25">
      <c r="A246" s="40"/>
      <c r="B246" s="40"/>
      <c r="C246" s="40"/>
      <c r="D246" s="40"/>
      <c r="E246" s="77"/>
      <c r="F246" s="77"/>
      <c r="G246" s="78"/>
      <c r="H246" s="78"/>
      <c r="I246" s="78"/>
      <c r="J246" s="78"/>
      <c r="K246" s="78"/>
      <c r="L246" s="78"/>
      <c r="M246" s="78"/>
      <c r="N246" s="78"/>
      <c r="O246" s="78"/>
      <c r="P246" s="78"/>
    </row>
    <row r="247" spans="1:16" x14ac:dyDescent="0.25">
      <c r="A247" s="40"/>
      <c r="B247" s="40"/>
      <c r="C247" s="40"/>
      <c r="D247" s="40"/>
      <c r="E247" s="77"/>
      <c r="F247" s="77"/>
      <c r="G247" s="78"/>
      <c r="H247" s="78"/>
      <c r="I247" s="78"/>
      <c r="J247" s="78"/>
      <c r="K247" s="78"/>
      <c r="L247" s="78"/>
      <c r="M247" s="78"/>
      <c r="N247" s="78"/>
      <c r="O247" s="78"/>
      <c r="P247" s="78"/>
    </row>
    <row r="248" spans="1:16" x14ac:dyDescent="0.25">
      <c r="A248" s="40"/>
      <c r="B248" s="40"/>
      <c r="C248" s="40"/>
      <c r="D248" s="40"/>
      <c r="E248" s="77"/>
      <c r="F248" s="77"/>
      <c r="G248" s="78"/>
      <c r="H248" s="78"/>
      <c r="I248" s="78"/>
      <c r="J248" s="78"/>
      <c r="K248" s="78"/>
      <c r="L248" s="78"/>
      <c r="M248" s="78"/>
      <c r="N248" s="78"/>
      <c r="O248" s="78"/>
      <c r="P248" s="78"/>
    </row>
    <row r="249" spans="1:16" x14ac:dyDescent="0.25">
      <c r="A249" s="40"/>
      <c r="B249" s="40"/>
      <c r="C249" s="40"/>
      <c r="D249" s="40"/>
      <c r="E249" s="77"/>
      <c r="F249" s="77"/>
      <c r="G249" s="78"/>
      <c r="H249" s="78"/>
      <c r="I249" s="78"/>
      <c r="J249" s="78"/>
      <c r="K249" s="78"/>
      <c r="L249" s="78"/>
      <c r="M249" s="78"/>
      <c r="N249" s="78"/>
      <c r="O249" s="78"/>
      <c r="P249" s="78"/>
    </row>
    <row r="250" spans="1:16" x14ac:dyDescent="0.25">
      <c r="A250" s="40"/>
      <c r="B250" s="40"/>
      <c r="C250" s="40"/>
      <c r="D250" s="40"/>
      <c r="E250" s="77"/>
      <c r="F250" s="77"/>
      <c r="G250" s="78"/>
      <c r="H250" s="78"/>
      <c r="I250" s="78"/>
      <c r="J250" s="78"/>
      <c r="K250" s="78"/>
      <c r="L250" s="78"/>
      <c r="M250" s="78"/>
      <c r="N250" s="78"/>
      <c r="O250" s="78"/>
      <c r="P250" s="78"/>
    </row>
    <row r="251" spans="1:16" x14ac:dyDescent="0.25">
      <c r="A251" s="40"/>
      <c r="B251" s="40"/>
      <c r="C251" s="40"/>
      <c r="D251" s="40"/>
      <c r="E251" s="77"/>
      <c r="F251" s="77"/>
      <c r="G251" s="78"/>
      <c r="H251" s="78"/>
      <c r="I251" s="78"/>
      <c r="J251" s="78"/>
      <c r="K251" s="78"/>
      <c r="L251" s="78"/>
      <c r="M251" s="78"/>
      <c r="N251" s="78"/>
      <c r="O251" s="78"/>
      <c r="P251" s="78"/>
    </row>
    <row r="252" spans="1:16" x14ac:dyDescent="0.25">
      <c r="A252" s="40"/>
      <c r="B252" s="40"/>
      <c r="C252" s="40"/>
      <c r="D252" s="40"/>
      <c r="E252" s="77"/>
      <c r="F252" s="77"/>
      <c r="G252" s="78"/>
      <c r="H252" s="78"/>
      <c r="I252" s="78"/>
      <c r="J252" s="78"/>
      <c r="K252" s="78"/>
      <c r="L252" s="78"/>
      <c r="M252" s="78"/>
      <c r="N252" s="78"/>
      <c r="O252" s="78"/>
      <c r="P252" s="78"/>
    </row>
    <row r="253" spans="1:16" x14ac:dyDescent="0.25">
      <c r="A253" s="40"/>
      <c r="B253" s="40"/>
      <c r="C253" s="40"/>
      <c r="D253" s="40"/>
      <c r="E253" s="77"/>
      <c r="F253" s="77"/>
      <c r="G253" s="78"/>
      <c r="H253" s="78"/>
      <c r="I253" s="78"/>
      <c r="J253" s="78"/>
      <c r="K253" s="78"/>
      <c r="L253" s="78"/>
      <c r="M253" s="78"/>
      <c r="N253" s="78"/>
      <c r="O253" s="78"/>
      <c r="P253" s="78"/>
    </row>
    <row r="254" spans="1:16" x14ac:dyDescent="0.25">
      <c r="A254" s="40"/>
      <c r="B254" s="40"/>
      <c r="C254" s="40"/>
      <c r="D254" s="40"/>
      <c r="E254" s="77"/>
      <c r="F254" s="77"/>
      <c r="G254" s="78"/>
      <c r="H254" s="78"/>
      <c r="I254" s="78"/>
      <c r="J254" s="78"/>
      <c r="K254" s="78"/>
      <c r="L254" s="78"/>
      <c r="M254" s="78"/>
      <c r="N254" s="78"/>
      <c r="O254" s="78"/>
      <c r="P254" s="78"/>
    </row>
    <row r="255" spans="1:16" x14ac:dyDescent="0.25">
      <c r="A255" s="40"/>
      <c r="B255" s="40"/>
      <c r="C255" s="40"/>
      <c r="D255" s="40"/>
      <c r="E255" s="77"/>
      <c r="F255" s="77"/>
      <c r="G255" s="78"/>
      <c r="H255" s="78"/>
      <c r="I255" s="78"/>
      <c r="J255" s="78"/>
      <c r="K255" s="78"/>
      <c r="L255" s="78"/>
      <c r="M255" s="78"/>
      <c r="N255" s="78"/>
      <c r="O255" s="78"/>
      <c r="P255" s="78"/>
    </row>
    <row r="256" spans="1:16" x14ac:dyDescent="0.25">
      <c r="A256" s="40"/>
      <c r="B256" s="40"/>
      <c r="C256" s="40"/>
      <c r="D256" s="40"/>
      <c r="E256" s="77"/>
      <c r="F256" s="77"/>
      <c r="G256" s="78"/>
      <c r="H256" s="78"/>
      <c r="I256" s="78"/>
      <c r="J256" s="78"/>
      <c r="K256" s="78"/>
      <c r="L256" s="78"/>
      <c r="M256" s="78"/>
      <c r="N256" s="78"/>
      <c r="O256" s="78"/>
      <c r="P256" s="78"/>
    </row>
    <row r="257" spans="1:16" x14ac:dyDescent="0.25">
      <c r="A257" s="40"/>
      <c r="B257" s="40"/>
      <c r="C257" s="40"/>
      <c r="D257" s="40"/>
      <c r="E257" s="77"/>
      <c r="F257" s="77"/>
      <c r="G257" s="78"/>
      <c r="H257" s="78"/>
      <c r="I257" s="78"/>
      <c r="J257" s="78"/>
      <c r="K257" s="78"/>
      <c r="L257" s="78"/>
      <c r="M257" s="78"/>
      <c r="N257" s="78"/>
      <c r="O257" s="78"/>
      <c r="P257" s="78"/>
    </row>
    <row r="258" spans="1:16" x14ac:dyDescent="0.25">
      <c r="A258" s="40"/>
      <c r="B258" s="40"/>
      <c r="C258" s="40"/>
      <c r="D258" s="40"/>
      <c r="E258" s="77"/>
      <c r="F258" s="77"/>
      <c r="G258" s="78"/>
      <c r="H258" s="78"/>
      <c r="I258" s="78"/>
      <c r="J258" s="78"/>
      <c r="K258" s="78"/>
      <c r="L258" s="78"/>
      <c r="M258" s="78"/>
      <c r="N258" s="78"/>
      <c r="O258" s="78"/>
      <c r="P258" s="78"/>
    </row>
    <row r="259" spans="1:16" x14ac:dyDescent="0.25">
      <c r="A259" s="40"/>
      <c r="B259" s="40"/>
      <c r="C259" s="40"/>
      <c r="D259" s="40"/>
      <c r="E259" s="77"/>
      <c r="F259" s="77"/>
      <c r="G259" s="78"/>
      <c r="H259" s="78"/>
      <c r="I259" s="78"/>
      <c r="J259" s="78"/>
      <c r="K259" s="78"/>
      <c r="L259" s="78"/>
      <c r="M259" s="78"/>
      <c r="N259" s="78"/>
      <c r="O259" s="78"/>
      <c r="P259" s="78"/>
    </row>
    <row r="260" spans="1:16" x14ac:dyDescent="0.25">
      <c r="A260" s="40"/>
      <c r="B260" s="40"/>
      <c r="C260" s="40"/>
      <c r="D260" s="40"/>
      <c r="E260" s="77"/>
      <c r="F260" s="77"/>
      <c r="G260" s="78"/>
      <c r="H260" s="78"/>
      <c r="I260" s="78"/>
      <c r="J260" s="78"/>
      <c r="K260" s="78"/>
      <c r="L260" s="78"/>
      <c r="M260" s="78"/>
      <c r="N260" s="78"/>
      <c r="O260" s="78"/>
      <c r="P260" s="78"/>
    </row>
    <row r="261" spans="1:16" x14ac:dyDescent="0.25">
      <c r="A261" s="40"/>
      <c r="B261" s="40"/>
      <c r="C261" s="40"/>
      <c r="D261" s="40"/>
      <c r="E261" s="77"/>
      <c r="F261" s="77"/>
      <c r="G261" s="78"/>
      <c r="H261" s="78"/>
      <c r="I261" s="78"/>
      <c r="J261" s="78"/>
      <c r="K261" s="78"/>
      <c r="L261" s="78"/>
      <c r="M261" s="78"/>
      <c r="N261" s="78"/>
      <c r="O261" s="78"/>
      <c r="P261" s="78"/>
    </row>
    <row r="262" spans="1:16" x14ac:dyDescent="0.25">
      <c r="A262" s="40"/>
      <c r="B262" s="40"/>
      <c r="C262" s="40"/>
      <c r="D262" s="40"/>
      <c r="E262" s="77"/>
      <c r="F262" s="77"/>
      <c r="G262" s="78"/>
      <c r="H262" s="78"/>
      <c r="I262" s="78"/>
      <c r="J262" s="78"/>
      <c r="K262" s="78"/>
      <c r="L262" s="78"/>
      <c r="M262" s="78"/>
      <c r="N262" s="78"/>
      <c r="O262" s="78"/>
      <c r="P262" s="78"/>
    </row>
    <row r="263" spans="1:16" x14ac:dyDescent="0.25">
      <c r="A263" s="40"/>
      <c r="B263" s="40"/>
      <c r="C263" s="40"/>
      <c r="D263" s="40"/>
      <c r="E263" s="77"/>
      <c r="F263" s="77"/>
      <c r="G263" s="78"/>
      <c r="H263" s="78"/>
      <c r="I263" s="78"/>
      <c r="J263" s="78"/>
      <c r="K263" s="78"/>
      <c r="L263" s="78"/>
      <c r="M263" s="78"/>
      <c r="N263" s="78"/>
      <c r="O263" s="78"/>
      <c r="P263" s="78"/>
    </row>
    <row r="264" spans="1:16" x14ac:dyDescent="0.25">
      <c r="A264" s="40"/>
      <c r="B264" s="40"/>
      <c r="C264" s="40"/>
      <c r="D264" s="40"/>
      <c r="E264" s="77"/>
      <c r="F264" s="77"/>
      <c r="G264" s="78"/>
      <c r="H264" s="78"/>
      <c r="I264" s="78"/>
      <c r="J264" s="78"/>
      <c r="K264" s="78"/>
      <c r="L264" s="78"/>
      <c r="M264" s="78"/>
      <c r="N264" s="78"/>
      <c r="O264" s="78"/>
      <c r="P264" s="78"/>
    </row>
    <row r="265" spans="1:16" x14ac:dyDescent="0.25">
      <c r="A265" s="40"/>
      <c r="B265" s="40"/>
      <c r="C265" s="40"/>
      <c r="D265" s="40"/>
      <c r="E265" s="77"/>
      <c r="F265" s="77"/>
      <c r="G265" s="78"/>
      <c r="H265" s="78"/>
      <c r="I265" s="78"/>
      <c r="J265" s="78"/>
      <c r="K265" s="78"/>
      <c r="L265" s="78"/>
      <c r="M265" s="78"/>
      <c r="N265" s="78"/>
      <c r="O265" s="78"/>
      <c r="P265" s="78"/>
    </row>
    <row r="266" spans="1:16" x14ac:dyDescent="0.25">
      <c r="A266" s="40"/>
      <c r="B266" s="40"/>
      <c r="C266" s="40"/>
      <c r="D266" s="40"/>
      <c r="E266" s="77"/>
      <c r="F266" s="77"/>
      <c r="G266" s="78"/>
      <c r="H266" s="78"/>
      <c r="I266" s="78"/>
      <c r="J266" s="78"/>
      <c r="K266" s="78"/>
      <c r="L266" s="78"/>
      <c r="M266" s="78"/>
      <c r="N266" s="78"/>
      <c r="O266" s="78"/>
      <c r="P266" s="78"/>
    </row>
    <row r="267" spans="1:16" x14ac:dyDescent="0.25">
      <c r="A267" s="40"/>
      <c r="B267" s="40"/>
      <c r="C267" s="40"/>
      <c r="D267" s="40"/>
      <c r="E267" s="77"/>
      <c r="F267" s="77"/>
      <c r="G267" s="78"/>
      <c r="H267" s="78"/>
      <c r="I267" s="78"/>
      <c r="J267" s="78"/>
      <c r="K267" s="78"/>
      <c r="L267" s="78"/>
      <c r="M267" s="78"/>
      <c r="N267" s="78"/>
      <c r="O267" s="78"/>
      <c r="P267" s="78"/>
    </row>
    <row r="268" spans="1:16" x14ac:dyDescent="0.25">
      <c r="A268" s="40"/>
      <c r="B268" s="40"/>
      <c r="C268" s="40"/>
      <c r="D268" s="40"/>
      <c r="E268" s="77"/>
      <c r="F268" s="77"/>
      <c r="G268" s="78"/>
      <c r="H268" s="78"/>
      <c r="I268" s="78"/>
      <c r="J268" s="78"/>
      <c r="K268" s="78"/>
      <c r="L268" s="78"/>
      <c r="M268" s="78"/>
      <c r="N268" s="78"/>
      <c r="O268" s="78"/>
      <c r="P268" s="78"/>
    </row>
    <row r="269" spans="1:16" x14ac:dyDescent="0.25">
      <c r="A269" s="40"/>
      <c r="B269" s="40"/>
      <c r="C269" s="40"/>
      <c r="D269" s="40"/>
      <c r="E269" s="77"/>
      <c r="F269" s="77"/>
      <c r="G269" s="78"/>
      <c r="H269" s="78"/>
      <c r="I269" s="78"/>
      <c r="J269" s="78"/>
      <c r="K269" s="78"/>
      <c r="L269" s="78"/>
      <c r="M269" s="78"/>
      <c r="N269" s="78"/>
      <c r="O269" s="78"/>
      <c r="P269" s="78"/>
    </row>
    <row r="270" spans="1:16" x14ac:dyDescent="0.25">
      <c r="A270" s="40"/>
      <c r="B270" s="40"/>
      <c r="C270" s="40"/>
      <c r="D270" s="40"/>
      <c r="E270" s="77"/>
      <c r="F270" s="77"/>
      <c r="G270" s="78"/>
      <c r="H270" s="78"/>
      <c r="I270" s="78"/>
      <c r="J270" s="78"/>
      <c r="K270" s="78"/>
      <c r="L270" s="78"/>
      <c r="M270" s="78"/>
      <c r="N270" s="78"/>
      <c r="O270" s="78"/>
      <c r="P270" s="78"/>
    </row>
    <row r="271" spans="1:16" x14ac:dyDescent="0.25">
      <c r="A271" s="40"/>
      <c r="B271" s="40"/>
      <c r="C271" s="40"/>
      <c r="D271" s="40"/>
      <c r="E271" s="77"/>
      <c r="F271" s="77"/>
      <c r="G271" s="78"/>
      <c r="H271" s="78"/>
      <c r="I271" s="78"/>
      <c r="J271" s="78"/>
      <c r="K271" s="78"/>
      <c r="L271" s="78"/>
      <c r="M271" s="78"/>
      <c r="N271" s="78"/>
      <c r="O271" s="78"/>
      <c r="P271" s="78"/>
    </row>
    <row r="272" spans="1:16" x14ac:dyDescent="0.25">
      <c r="A272" s="40"/>
      <c r="B272" s="40"/>
      <c r="C272" s="40"/>
      <c r="D272" s="40"/>
      <c r="E272" s="77"/>
      <c r="F272" s="77"/>
      <c r="G272" s="78"/>
      <c r="H272" s="78"/>
      <c r="I272" s="78"/>
      <c r="J272" s="78"/>
      <c r="K272" s="78"/>
      <c r="L272" s="78"/>
      <c r="M272" s="78"/>
      <c r="N272" s="78"/>
      <c r="O272" s="78"/>
      <c r="P272" s="78"/>
    </row>
    <row r="273" spans="1:16" x14ac:dyDescent="0.25">
      <c r="A273" s="40"/>
      <c r="B273" s="40"/>
      <c r="C273" s="40"/>
      <c r="D273" s="40"/>
      <c r="E273" s="77"/>
      <c r="F273" s="77"/>
      <c r="G273" s="78"/>
      <c r="H273" s="78"/>
      <c r="I273" s="78"/>
      <c r="J273" s="78"/>
      <c r="K273" s="78"/>
      <c r="L273" s="78"/>
      <c r="M273" s="78"/>
      <c r="N273" s="78"/>
      <c r="O273" s="78"/>
      <c r="P273" s="78"/>
    </row>
    <row r="274" spans="1:16" x14ac:dyDescent="0.25">
      <c r="A274" s="40"/>
      <c r="B274" s="40"/>
      <c r="C274" s="40"/>
      <c r="D274" s="40"/>
      <c r="E274" s="77"/>
      <c r="F274" s="77"/>
      <c r="G274" s="78"/>
      <c r="H274" s="78"/>
      <c r="I274" s="78"/>
      <c r="J274" s="78"/>
      <c r="K274" s="78"/>
      <c r="L274" s="78"/>
      <c r="M274" s="78"/>
      <c r="N274" s="78"/>
      <c r="O274" s="78"/>
      <c r="P274" s="78"/>
    </row>
    <row r="275" spans="1:16" x14ac:dyDescent="0.25">
      <c r="A275" s="40"/>
      <c r="B275" s="40"/>
      <c r="C275" s="40"/>
      <c r="D275" s="40"/>
      <c r="E275" s="77"/>
      <c r="F275" s="77"/>
      <c r="G275" s="78"/>
      <c r="H275" s="78"/>
      <c r="I275" s="78"/>
      <c r="J275" s="78"/>
      <c r="K275" s="78"/>
      <c r="L275" s="78"/>
      <c r="M275" s="78"/>
      <c r="N275" s="78"/>
      <c r="O275" s="78"/>
      <c r="P275" s="78"/>
    </row>
    <row r="276" spans="1:16" x14ac:dyDescent="0.25">
      <c r="A276" s="40"/>
      <c r="B276" s="40"/>
      <c r="C276" s="40"/>
      <c r="D276" s="40"/>
      <c r="E276" s="77"/>
      <c r="F276" s="77"/>
      <c r="G276" s="78"/>
      <c r="H276" s="78"/>
      <c r="I276" s="78"/>
      <c r="J276" s="78"/>
      <c r="K276" s="78"/>
      <c r="L276" s="78"/>
      <c r="M276" s="78"/>
      <c r="N276" s="78"/>
      <c r="O276" s="78"/>
      <c r="P276" s="78"/>
    </row>
    <row r="277" spans="1:16" x14ac:dyDescent="0.25">
      <c r="A277" s="40"/>
      <c r="B277" s="40"/>
      <c r="C277" s="40"/>
      <c r="D277" s="40"/>
      <c r="E277" s="77"/>
      <c r="F277" s="77"/>
      <c r="G277" s="78"/>
      <c r="H277" s="78"/>
      <c r="I277" s="78"/>
      <c r="J277" s="78"/>
      <c r="K277" s="78"/>
      <c r="L277" s="78"/>
      <c r="M277" s="78"/>
      <c r="N277" s="78"/>
      <c r="O277" s="78"/>
      <c r="P277" s="78"/>
    </row>
    <row r="278" spans="1:16" x14ac:dyDescent="0.25">
      <c r="A278" s="40"/>
      <c r="B278" s="40"/>
      <c r="C278" s="40"/>
      <c r="D278" s="40"/>
      <c r="E278" s="77"/>
      <c r="F278" s="77"/>
      <c r="G278" s="78"/>
      <c r="H278" s="78"/>
      <c r="I278" s="78"/>
      <c r="J278" s="78"/>
      <c r="K278" s="78"/>
      <c r="L278" s="78"/>
      <c r="M278" s="78"/>
      <c r="N278" s="78"/>
      <c r="O278" s="78"/>
      <c r="P278" s="78"/>
    </row>
    <row r="279" spans="1:16" x14ac:dyDescent="0.25">
      <c r="A279" s="40"/>
      <c r="B279" s="40"/>
      <c r="C279" s="40"/>
      <c r="D279" s="40"/>
      <c r="E279" s="77"/>
      <c r="F279" s="77"/>
      <c r="G279" s="78"/>
      <c r="H279" s="78"/>
      <c r="I279" s="78"/>
      <c r="J279" s="78"/>
      <c r="K279" s="78"/>
      <c r="L279" s="78"/>
      <c r="M279" s="78"/>
      <c r="N279" s="78"/>
      <c r="O279" s="78"/>
      <c r="P279" s="78"/>
    </row>
    <row r="280" spans="1:16" x14ac:dyDescent="0.25">
      <c r="A280" s="40"/>
      <c r="B280" s="40"/>
      <c r="C280" s="40"/>
      <c r="D280" s="40"/>
      <c r="E280" s="77"/>
      <c r="F280" s="77"/>
      <c r="G280" s="78"/>
      <c r="H280" s="78"/>
      <c r="I280" s="78"/>
      <c r="J280" s="78"/>
      <c r="K280" s="78"/>
      <c r="L280" s="78"/>
      <c r="M280" s="78"/>
      <c r="N280" s="78"/>
      <c r="O280" s="78"/>
      <c r="P280" s="78"/>
    </row>
    <row r="281" spans="1:16" x14ac:dyDescent="0.25">
      <c r="A281" s="40"/>
      <c r="B281" s="40"/>
      <c r="C281" s="40"/>
      <c r="D281" s="40"/>
      <c r="E281" s="77"/>
      <c r="F281" s="77"/>
      <c r="G281" s="78"/>
      <c r="H281" s="78"/>
      <c r="I281" s="78"/>
      <c r="J281" s="78"/>
      <c r="K281" s="78"/>
      <c r="L281" s="78"/>
      <c r="M281" s="78"/>
      <c r="N281" s="78"/>
      <c r="O281" s="78"/>
      <c r="P281" s="78"/>
    </row>
    <row r="282" spans="1:16" x14ac:dyDescent="0.25">
      <c r="A282" s="40"/>
      <c r="B282" s="40"/>
      <c r="C282" s="40"/>
      <c r="D282" s="40"/>
      <c r="E282" s="77"/>
      <c r="F282" s="77"/>
      <c r="G282" s="78"/>
      <c r="H282" s="78"/>
      <c r="I282" s="78"/>
      <c r="J282" s="78"/>
      <c r="K282" s="78"/>
      <c r="L282" s="78"/>
      <c r="M282" s="78"/>
      <c r="N282" s="78"/>
      <c r="O282" s="78"/>
      <c r="P282" s="78"/>
    </row>
    <row r="283" spans="1:16" x14ac:dyDescent="0.25">
      <c r="A283" s="40"/>
      <c r="B283" s="40"/>
      <c r="C283" s="40"/>
      <c r="D283" s="40"/>
      <c r="E283" s="77"/>
      <c r="F283" s="77"/>
      <c r="G283" s="78"/>
      <c r="H283" s="78"/>
      <c r="I283" s="78"/>
      <c r="J283" s="78"/>
      <c r="K283" s="78"/>
      <c r="L283" s="78"/>
      <c r="M283" s="78"/>
      <c r="N283" s="78"/>
      <c r="O283" s="78"/>
      <c r="P283" s="78"/>
    </row>
    <row r="284" spans="1:16" x14ac:dyDescent="0.25">
      <c r="A284" s="40"/>
      <c r="B284" s="40"/>
      <c r="C284" s="40"/>
      <c r="D284" s="40"/>
      <c r="E284" s="77"/>
      <c r="F284" s="77"/>
      <c r="G284" s="78"/>
      <c r="H284" s="78"/>
      <c r="I284" s="78"/>
      <c r="J284" s="78"/>
      <c r="K284" s="78"/>
      <c r="L284" s="78"/>
      <c r="M284" s="78"/>
      <c r="N284" s="78"/>
      <c r="O284" s="78"/>
      <c r="P284" s="78"/>
    </row>
    <row r="285" spans="1:16" x14ac:dyDescent="0.25">
      <c r="A285" s="40"/>
      <c r="B285" s="40"/>
      <c r="C285" s="40"/>
      <c r="D285" s="40"/>
      <c r="E285" s="77"/>
      <c r="F285" s="77"/>
      <c r="G285" s="78"/>
      <c r="H285" s="78"/>
      <c r="I285" s="78"/>
      <c r="J285" s="78"/>
      <c r="K285" s="78"/>
      <c r="L285" s="78"/>
      <c r="M285" s="78"/>
      <c r="N285" s="78"/>
      <c r="O285" s="78"/>
      <c r="P285" s="78"/>
    </row>
    <row r="286" spans="1:16" x14ac:dyDescent="0.25">
      <c r="A286" s="40"/>
      <c r="B286" s="40"/>
      <c r="C286" s="40"/>
      <c r="D286" s="40"/>
      <c r="E286" s="77"/>
      <c r="F286" s="77"/>
      <c r="G286" s="78"/>
      <c r="H286" s="78"/>
      <c r="I286" s="78"/>
      <c r="J286" s="78"/>
      <c r="K286" s="78"/>
      <c r="L286" s="78"/>
      <c r="M286" s="78"/>
      <c r="N286" s="78"/>
      <c r="O286" s="78"/>
      <c r="P286" s="78"/>
    </row>
    <row r="287" spans="1:16" x14ac:dyDescent="0.25">
      <c r="A287" s="40"/>
      <c r="B287" s="40"/>
      <c r="C287" s="40"/>
      <c r="D287" s="40"/>
      <c r="E287" s="77"/>
      <c r="F287" s="77"/>
      <c r="G287" s="78"/>
      <c r="H287" s="78"/>
      <c r="I287" s="78"/>
      <c r="J287" s="78"/>
      <c r="K287" s="78"/>
      <c r="L287" s="78"/>
      <c r="M287" s="78"/>
      <c r="N287" s="78"/>
      <c r="O287" s="78"/>
      <c r="P287" s="78"/>
    </row>
    <row r="288" spans="1:16" x14ac:dyDescent="0.25">
      <c r="A288" s="40"/>
      <c r="B288" s="40"/>
      <c r="C288" s="40"/>
      <c r="D288" s="40"/>
      <c r="E288" s="77"/>
      <c r="F288" s="77"/>
      <c r="G288" s="78"/>
      <c r="H288" s="78"/>
      <c r="I288" s="78"/>
      <c r="J288" s="78"/>
      <c r="K288" s="78"/>
      <c r="L288" s="78"/>
      <c r="M288" s="78"/>
      <c r="N288" s="78"/>
      <c r="O288" s="78"/>
      <c r="P288" s="78"/>
    </row>
    <row r="289" spans="1:16" x14ac:dyDescent="0.25">
      <c r="A289" s="40"/>
      <c r="B289" s="40"/>
      <c r="C289" s="40"/>
      <c r="D289" s="40"/>
      <c r="E289" s="77"/>
      <c r="F289" s="77"/>
      <c r="G289" s="78"/>
      <c r="H289" s="78"/>
      <c r="I289" s="78"/>
      <c r="J289" s="78"/>
      <c r="K289" s="78"/>
      <c r="L289" s="78"/>
      <c r="M289" s="78"/>
      <c r="N289" s="78"/>
      <c r="O289" s="78"/>
      <c r="P289" s="78"/>
    </row>
    <row r="290" spans="1:16" x14ac:dyDescent="0.25">
      <c r="A290" s="40"/>
      <c r="B290" s="40"/>
      <c r="C290" s="40"/>
      <c r="D290" s="40"/>
      <c r="E290" s="77"/>
      <c r="F290" s="77"/>
      <c r="G290" s="78"/>
      <c r="H290" s="78"/>
      <c r="I290" s="78"/>
      <c r="J290" s="78"/>
      <c r="K290" s="78"/>
      <c r="L290" s="78"/>
      <c r="M290" s="78"/>
      <c r="N290" s="78"/>
      <c r="O290" s="78"/>
      <c r="P290" s="78"/>
    </row>
    <row r="291" spans="1:16" x14ac:dyDescent="0.25">
      <c r="A291" s="40"/>
      <c r="B291" s="40"/>
      <c r="C291" s="40"/>
      <c r="D291" s="40"/>
      <c r="E291" s="77"/>
      <c r="F291" s="77"/>
      <c r="G291" s="78"/>
      <c r="H291" s="78"/>
      <c r="I291" s="78"/>
      <c r="J291" s="78"/>
      <c r="K291" s="78"/>
      <c r="L291" s="78"/>
      <c r="M291" s="78"/>
      <c r="N291" s="78"/>
      <c r="O291" s="78"/>
      <c r="P291" s="78"/>
    </row>
    <row r="292" spans="1:16" x14ac:dyDescent="0.25">
      <c r="A292" s="40"/>
      <c r="B292" s="40"/>
      <c r="C292" s="40"/>
      <c r="D292" s="40"/>
      <c r="E292" s="77"/>
      <c r="F292" s="77"/>
      <c r="G292" s="78"/>
      <c r="H292" s="78"/>
      <c r="I292" s="78"/>
      <c r="J292" s="78"/>
      <c r="K292" s="78"/>
      <c r="L292" s="78"/>
      <c r="M292" s="78"/>
      <c r="N292" s="78"/>
      <c r="O292" s="78"/>
      <c r="P292" s="78"/>
    </row>
    <row r="293" spans="1:16" x14ac:dyDescent="0.25">
      <c r="A293" s="40"/>
      <c r="B293" s="40"/>
      <c r="C293" s="40"/>
      <c r="D293" s="40"/>
      <c r="E293" s="77"/>
      <c r="F293" s="77"/>
      <c r="G293" s="78"/>
      <c r="H293" s="78"/>
      <c r="I293" s="78"/>
      <c r="J293" s="78"/>
      <c r="K293" s="78"/>
      <c r="L293" s="78"/>
      <c r="M293" s="78"/>
      <c r="N293" s="78"/>
      <c r="O293" s="78"/>
      <c r="P293" s="78"/>
    </row>
    <row r="294" spans="1:16" x14ac:dyDescent="0.25">
      <c r="A294" s="40"/>
      <c r="B294" s="40"/>
      <c r="C294" s="40"/>
      <c r="D294" s="40"/>
      <c r="E294" s="77"/>
      <c r="F294" s="77"/>
      <c r="G294" s="78"/>
      <c r="H294" s="78"/>
      <c r="I294" s="78"/>
      <c r="J294" s="78"/>
      <c r="K294" s="78"/>
      <c r="L294" s="78"/>
      <c r="M294" s="78"/>
      <c r="N294" s="78"/>
      <c r="O294" s="78"/>
      <c r="P294" s="78"/>
    </row>
    <row r="295" spans="1:16" x14ac:dyDescent="0.25">
      <c r="A295" s="40"/>
      <c r="B295" s="40"/>
      <c r="C295" s="40"/>
      <c r="D295" s="40"/>
      <c r="E295" s="77"/>
      <c r="F295" s="77"/>
      <c r="G295" s="78"/>
      <c r="H295" s="78"/>
      <c r="I295" s="78"/>
      <c r="J295" s="78"/>
      <c r="K295" s="78"/>
      <c r="L295" s="78"/>
      <c r="M295" s="78"/>
      <c r="N295" s="78"/>
      <c r="O295" s="78"/>
      <c r="P295" s="78"/>
    </row>
    <row r="296" spans="1:16" x14ac:dyDescent="0.25">
      <c r="A296" s="40"/>
      <c r="B296" s="40"/>
      <c r="C296" s="40"/>
      <c r="D296" s="40"/>
      <c r="E296" s="77"/>
      <c r="F296" s="77"/>
      <c r="G296" s="78"/>
      <c r="H296" s="78"/>
      <c r="I296" s="78"/>
      <c r="J296" s="78"/>
      <c r="K296" s="78"/>
      <c r="L296" s="78"/>
      <c r="M296" s="78"/>
      <c r="N296" s="78"/>
      <c r="O296" s="78"/>
      <c r="P296" s="78"/>
    </row>
    <row r="297" spans="1:16" x14ac:dyDescent="0.25">
      <c r="A297" s="40"/>
      <c r="B297" s="40"/>
      <c r="C297" s="40"/>
      <c r="D297" s="40"/>
      <c r="E297" s="77"/>
      <c r="F297" s="77"/>
      <c r="G297" s="78"/>
      <c r="H297" s="78"/>
      <c r="I297" s="78"/>
      <c r="J297" s="78"/>
      <c r="K297" s="78"/>
      <c r="L297" s="78"/>
      <c r="M297" s="78"/>
      <c r="N297" s="78"/>
      <c r="O297" s="78"/>
      <c r="P297" s="78"/>
    </row>
    <row r="298" spans="1:16" s="225" customFormat="1" x14ac:dyDescent="0.25">
      <c r="B298" s="225" t="s">
        <v>202</v>
      </c>
      <c r="E298" s="229"/>
      <c r="F298" s="229"/>
      <c r="G298" s="234">
        <f>SUM(G37:G297)</f>
        <v>0</v>
      </c>
      <c r="H298" s="234">
        <f t="shared" ref="H298:P298" si="1">SUM(H37:H297)</f>
        <v>0</v>
      </c>
      <c r="I298" s="234">
        <f t="shared" si="1"/>
        <v>0</v>
      </c>
      <c r="J298" s="234">
        <f t="shared" si="1"/>
        <v>0</v>
      </c>
      <c r="K298" s="234">
        <f t="shared" si="1"/>
        <v>0</v>
      </c>
      <c r="L298" s="234">
        <f t="shared" si="1"/>
        <v>0</v>
      </c>
      <c r="M298" s="234">
        <f t="shared" si="1"/>
        <v>0</v>
      </c>
      <c r="N298" s="234">
        <f t="shared" si="1"/>
        <v>0</v>
      </c>
      <c r="O298" s="234">
        <f t="shared" si="1"/>
        <v>0</v>
      </c>
      <c r="P298" s="234">
        <f t="shared" si="1"/>
        <v>0</v>
      </c>
    </row>
    <row r="300" spans="1:16" hidden="1" x14ac:dyDescent="0.25">
      <c r="B300" s="89">
        <v>2012</v>
      </c>
    </row>
    <row r="301" spans="1:16" hidden="1" x14ac:dyDescent="0.25">
      <c r="B301" s="89">
        <v>2013</v>
      </c>
    </row>
    <row r="302" spans="1:16" hidden="1" x14ac:dyDescent="0.25">
      <c r="B302" s="89">
        <v>2014</v>
      </c>
    </row>
    <row r="303" spans="1:16" hidden="1" x14ac:dyDescent="0.25">
      <c r="B303" s="89">
        <v>2015</v>
      </c>
    </row>
    <row r="304" spans="1:16" hidden="1" x14ac:dyDescent="0.25">
      <c r="B304" s="89">
        <v>2016</v>
      </c>
    </row>
    <row r="305" spans="2:2" hidden="1" x14ac:dyDescent="0.25">
      <c r="B305" s="89">
        <v>2017</v>
      </c>
    </row>
    <row r="306" spans="2:2" hidden="1" x14ac:dyDescent="0.25">
      <c r="B306" s="89">
        <v>2018</v>
      </c>
    </row>
    <row r="307" spans="2:2" hidden="1" x14ac:dyDescent="0.25">
      <c r="B307" s="89">
        <v>2019</v>
      </c>
    </row>
    <row r="308" spans="2:2" hidden="1" x14ac:dyDescent="0.25">
      <c r="B308" s="89">
        <v>2020</v>
      </c>
    </row>
    <row r="309" spans="2:2" hidden="1" x14ac:dyDescent="0.25">
      <c r="B309" s="89">
        <v>2021</v>
      </c>
    </row>
    <row r="310" spans="2:2" hidden="1" x14ac:dyDescent="0.25">
      <c r="B310" s="89">
        <v>2022</v>
      </c>
    </row>
    <row r="311" spans="2:2" hidden="1" x14ac:dyDescent="0.25">
      <c r="B311" s="89">
        <v>2023</v>
      </c>
    </row>
    <row r="312" spans="2:2" hidden="1" x14ac:dyDescent="0.25">
      <c r="B312" s="89">
        <v>2024</v>
      </c>
    </row>
    <row r="313" spans="2:2" hidden="1" x14ac:dyDescent="0.25">
      <c r="B313" s="89">
        <v>2025</v>
      </c>
    </row>
    <row r="314" spans="2:2" hidden="1" x14ac:dyDescent="0.25">
      <c r="B314" s="89">
        <v>2026</v>
      </c>
    </row>
  </sheetData>
  <sheetProtection password="CD6A" sheet="1" objects="1" scenarios="1" formatCells="0" formatColumns="0" formatRows="0" insertColumns="0" insertRows="0" deleteColumns="0" deleteRows="0" selectLockedCells="1"/>
  <customSheetViews>
    <customSheetView guid="{9829E215-102F-4B0F-BEB6-EEA651A57283}" showGridLines="0" hiddenRows="1">
      <selection activeCell="C17" sqref="C17"/>
      <pageMargins left="0.7" right="0.7" top="0.75" bottom="0.75" header="0.3" footer="0.3"/>
      <pageSetup orientation="portrait" r:id="rId1"/>
    </customSheetView>
  </customSheetViews>
  <dataValidations count="1">
    <dataValidation type="list" allowBlank="1" showInputMessage="1" showErrorMessage="1" sqref="C17">
      <formula1>$B$300:$B$314</formula1>
    </dataValidation>
  </dataValidations>
  <pageMargins left="0.7" right="0.7" top="0.75" bottom="0.75" header="0.3" footer="0.3"/>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showGridLines="0" workbookViewId="0">
      <selection activeCell="C39" sqref="C39"/>
    </sheetView>
  </sheetViews>
  <sheetFormatPr defaultRowHeight="15" x14ac:dyDescent="0.25"/>
  <cols>
    <col min="1" max="1" width="9.140625" style="89"/>
    <col min="2" max="2" width="32.5703125" style="89" customWidth="1"/>
    <col min="3" max="3" width="31.140625" style="89" customWidth="1"/>
    <col min="4" max="4" width="65.7109375" style="89" customWidth="1"/>
    <col min="5" max="5" width="29" style="236" customWidth="1"/>
    <col min="6" max="6" width="23.42578125" style="89" customWidth="1"/>
    <col min="7" max="16384" width="9.140625" style="89"/>
  </cols>
  <sheetData>
    <row r="1" spans="1:6" x14ac:dyDescent="0.25">
      <c r="A1" s="2"/>
      <c r="B1" s="2"/>
    </row>
    <row r="2" spans="1:6" x14ac:dyDescent="0.25">
      <c r="A2" s="2"/>
      <c r="B2" s="2"/>
    </row>
    <row r="3" spans="1:6" x14ac:dyDescent="0.25">
      <c r="A3" s="2"/>
      <c r="B3" s="2"/>
    </row>
    <row r="4" spans="1:6" x14ac:dyDescent="0.25">
      <c r="A4" s="2"/>
      <c r="B4" s="2"/>
    </row>
    <row r="5" spans="1:6" ht="30" x14ac:dyDescent="0.55000000000000004">
      <c r="A5" s="2"/>
      <c r="B5" s="111" t="s">
        <v>0</v>
      </c>
      <c r="C5" s="237"/>
      <c r="D5" s="237"/>
      <c r="E5" s="238"/>
      <c r="F5" s="237"/>
    </row>
    <row r="6" spans="1:6" ht="30" x14ac:dyDescent="0.55000000000000004">
      <c r="A6" s="2"/>
      <c r="B6" s="111" t="s">
        <v>1</v>
      </c>
      <c r="C6" s="237"/>
      <c r="D6" s="237"/>
      <c r="E6" s="238"/>
      <c r="F6" s="237"/>
    </row>
    <row r="7" spans="1:6" ht="27.75" x14ac:dyDescent="0.45">
      <c r="A7" s="2"/>
      <c r="B7" s="86"/>
      <c r="C7" s="237"/>
      <c r="D7" s="237"/>
      <c r="E7" s="238"/>
      <c r="F7" s="237"/>
    </row>
    <row r="8" spans="1:6" ht="18.75" x14ac:dyDescent="0.3">
      <c r="A8" s="2"/>
      <c r="B8" s="85" t="s">
        <v>12</v>
      </c>
      <c r="C8" s="237"/>
      <c r="D8" s="237"/>
      <c r="E8" s="238"/>
      <c r="F8" s="237"/>
    </row>
    <row r="9" spans="1:6" ht="18.75" x14ac:dyDescent="0.3">
      <c r="A9" s="2"/>
      <c r="B9" s="85" t="s">
        <v>13</v>
      </c>
      <c r="C9" s="237"/>
      <c r="D9" s="237"/>
      <c r="E9" s="238"/>
      <c r="F9" s="237"/>
    </row>
    <row r="10" spans="1:6" x14ac:dyDescent="0.25">
      <c r="A10" s="2"/>
      <c r="B10" s="2"/>
    </row>
    <row r="11" spans="1:6" x14ac:dyDescent="0.25">
      <c r="A11" s="2"/>
      <c r="B11" s="2"/>
    </row>
    <row r="12" spans="1:6" x14ac:dyDescent="0.25">
      <c r="A12" s="2"/>
      <c r="B12" s="2"/>
    </row>
    <row r="13" spans="1:6" x14ac:dyDescent="0.25">
      <c r="A13" s="2"/>
      <c r="B13" s="1" t="s">
        <v>6</v>
      </c>
      <c r="C13" s="76">
        <f>'Performance Report'!D10</f>
        <v>0</v>
      </c>
    </row>
    <row r="14" spans="1:6" x14ac:dyDescent="0.25">
      <c r="A14" s="2"/>
      <c r="B14" s="1"/>
      <c r="C14" s="227"/>
    </row>
    <row r="15" spans="1:6" x14ac:dyDescent="0.25">
      <c r="A15" s="2"/>
      <c r="B15" s="1" t="s">
        <v>7</v>
      </c>
      <c r="C15" s="25"/>
    </row>
    <row r="16" spans="1:6" x14ac:dyDescent="0.25">
      <c r="A16" s="2"/>
      <c r="B16" s="2"/>
    </row>
    <row r="17" spans="1:6" x14ac:dyDescent="0.25">
      <c r="A17" s="2"/>
      <c r="B17" s="2"/>
    </row>
    <row r="18" spans="1:6" x14ac:dyDescent="0.25">
      <c r="A18" s="2"/>
      <c r="B18" s="2" t="s">
        <v>14</v>
      </c>
    </row>
    <row r="19" spans="1:6" x14ac:dyDescent="0.25">
      <c r="A19" s="2"/>
      <c r="B19" s="2" t="s">
        <v>15</v>
      </c>
    </row>
    <row r="20" spans="1:6" x14ac:dyDescent="0.25">
      <c r="A20" s="2"/>
      <c r="B20" s="2"/>
    </row>
    <row r="21" spans="1:6" x14ac:dyDescent="0.25">
      <c r="A21" s="2"/>
      <c r="B21" s="241" t="s">
        <v>16</v>
      </c>
    </row>
    <row r="22" spans="1:6" x14ac:dyDescent="0.25">
      <c r="A22" s="2"/>
      <c r="B22" s="241" t="s">
        <v>17</v>
      </c>
    </row>
    <row r="23" spans="1:6" x14ac:dyDescent="0.25">
      <c r="A23" s="2"/>
      <c r="B23" s="241" t="s">
        <v>18</v>
      </c>
    </row>
    <row r="24" spans="1:6" x14ac:dyDescent="0.25">
      <c r="A24" s="2"/>
      <c r="B24" s="241" t="s">
        <v>19</v>
      </c>
    </row>
    <row r="25" spans="1:6" x14ac:dyDescent="0.25">
      <c r="A25" s="2"/>
      <c r="B25" s="241" t="s">
        <v>20</v>
      </c>
    </row>
    <row r="26" spans="1:6" x14ac:dyDescent="0.25">
      <c r="A26" s="2"/>
      <c r="B26" s="241" t="s">
        <v>21</v>
      </c>
    </row>
    <row r="27" spans="1:6" x14ac:dyDescent="0.25">
      <c r="A27" s="2"/>
      <c r="B27" s="241"/>
    </row>
    <row r="28" spans="1:6" x14ac:dyDescent="0.25">
      <c r="A28" s="2"/>
      <c r="B28" s="242" t="s">
        <v>22</v>
      </c>
    </row>
    <row r="29" spans="1:6" x14ac:dyDescent="0.25">
      <c r="A29" s="2"/>
      <c r="B29" s="243" t="s">
        <v>23</v>
      </c>
    </row>
    <row r="30" spans="1:6" x14ac:dyDescent="0.25">
      <c r="A30" s="2"/>
      <c r="B30" s="5" t="s">
        <v>24</v>
      </c>
    </row>
    <row r="31" spans="1:6" x14ac:dyDescent="0.25">
      <c r="B31" s="239"/>
    </row>
    <row r="32" spans="1:6" s="225" customFormat="1" x14ac:dyDescent="0.25">
      <c r="B32" s="232" t="s">
        <v>25</v>
      </c>
      <c r="C32" s="232" t="s">
        <v>26</v>
      </c>
      <c r="D32" s="232" t="s">
        <v>27</v>
      </c>
      <c r="E32" s="240" t="s">
        <v>28</v>
      </c>
      <c r="F32" s="232" t="s">
        <v>29</v>
      </c>
    </row>
    <row r="33" spans="2:6" x14ac:dyDescent="0.25">
      <c r="B33" s="99"/>
      <c r="C33" s="99"/>
      <c r="D33" s="40"/>
      <c r="E33" s="78"/>
      <c r="F33" s="40"/>
    </row>
    <row r="34" spans="2:6" x14ac:dyDescent="0.25">
      <c r="B34" s="99"/>
      <c r="C34" s="99"/>
      <c r="D34" s="40"/>
      <c r="E34" s="78"/>
      <c r="F34" s="40"/>
    </row>
    <row r="35" spans="2:6" x14ac:dyDescent="0.25">
      <c r="B35" s="99"/>
      <c r="C35" s="99"/>
      <c r="D35" s="40"/>
      <c r="E35" s="78"/>
      <c r="F35" s="40"/>
    </row>
    <row r="36" spans="2:6" x14ac:dyDescent="0.25">
      <c r="B36" s="99"/>
      <c r="C36" s="99"/>
      <c r="D36" s="40"/>
      <c r="E36" s="78"/>
      <c r="F36" s="40"/>
    </row>
    <row r="37" spans="2:6" x14ac:dyDescent="0.25">
      <c r="B37" s="99"/>
      <c r="C37" s="99"/>
      <c r="D37" s="40"/>
      <c r="E37" s="78"/>
      <c r="F37" s="40"/>
    </row>
    <row r="38" spans="2:6" x14ac:dyDescent="0.25">
      <c r="B38" s="99"/>
      <c r="C38" s="99"/>
      <c r="D38" s="40"/>
      <c r="E38" s="78"/>
      <c r="F38" s="40"/>
    </row>
    <row r="39" spans="2:6" x14ac:dyDescent="0.25">
      <c r="B39" s="99"/>
      <c r="C39" s="99"/>
      <c r="D39" s="40"/>
      <c r="E39" s="78"/>
      <c r="F39" s="40"/>
    </row>
    <row r="40" spans="2:6" x14ac:dyDescent="0.25">
      <c r="B40" s="99"/>
      <c r="C40" s="99"/>
      <c r="D40" s="40"/>
      <c r="E40" s="78"/>
      <c r="F40" s="40"/>
    </row>
    <row r="41" spans="2:6" x14ac:dyDescent="0.25">
      <c r="B41" s="99"/>
      <c r="C41" s="99"/>
      <c r="D41" s="40"/>
      <c r="E41" s="78"/>
      <c r="F41" s="40"/>
    </row>
    <row r="42" spans="2:6" x14ac:dyDescent="0.25">
      <c r="B42" s="99"/>
      <c r="C42" s="99"/>
      <c r="D42" s="40"/>
      <c r="E42" s="78"/>
      <c r="F42" s="40"/>
    </row>
    <row r="43" spans="2:6" x14ac:dyDescent="0.25">
      <c r="B43" s="99"/>
      <c r="C43" s="99"/>
      <c r="D43" s="40"/>
      <c r="E43" s="78"/>
      <c r="F43" s="40"/>
    </row>
    <row r="44" spans="2:6" x14ac:dyDescent="0.25">
      <c r="B44" s="99"/>
      <c r="C44" s="99"/>
      <c r="D44" s="40"/>
      <c r="E44" s="78"/>
      <c r="F44" s="40"/>
    </row>
    <row r="45" spans="2:6" x14ac:dyDescent="0.25">
      <c r="B45" s="99"/>
      <c r="C45" s="99"/>
      <c r="D45" s="40"/>
      <c r="E45" s="78"/>
      <c r="F45" s="40"/>
    </row>
    <row r="46" spans="2:6" x14ac:dyDescent="0.25">
      <c r="B46" s="99"/>
      <c r="C46" s="99"/>
      <c r="D46" s="40"/>
      <c r="E46" s="78"/>
      <c r="F46" s="40"/>
    </row>
    <row r="47" spans="2:6" x14ac:dyDescent="0.25">
      <c r="B47" s="99"/>
      <c r="C47" s="99"/>
      <c r="D47" s="40"/>
      <c r="E47" s="78"/>
      <c r="F47" s="40"/>
    </row>
    <row r="48" spans="2:6" x14ac:dyDescent="0.25">
      <c r="B48" s="99"/>
      <c r="C48" s="99"/>
      <c r="D48" s="40"/>
      <c r="E48" s="78"/>
      <c r="F48" s="40"/>
    </row>
    <row r="49" spans="2:6" x14ac:dyDescent="0.25">
      <c r="B49" s="99"/>
      <c r="C49" s="99"/>
      <c r="D49" s="40"/>
      <c r="E49" s="78"/>
      <c r="F49" s="40"/>
    </row>
    <row r="50" spans="2:6" x14ac:dyDescent="0.25">
      <c r="B50" s="99"/>
      <c r="C50" s="99"/>
      <c r="D50" s="40"/>
      <c r="E50" s="78"/>
      <c r="F50" s="40"/>
    </row>
    <row r="51" spans="2:6" x14ac:dyDescent="0.25">
      <c r="B51" s="99"/>
      <c r="C51" s="99"/>
      <c r="D51" s="40"/>
      <c r="E51" s="78"/>
      <c r="F51" s="40"/>
    </row>
    <row r="52" spans="2:6" x14ac:dyDescent="0.25">
      <c r="B52" s="99"/>
      <c r="C52" s="99"/>
      <c r="D52" s="40"/>
      <c r="E52" s="78"/>
      <c r="F52" s="40"/>
    </row>
    <row r="53" spans="2:6" x14ac:dyDescent="0.25">
      <c r="B53" s="99"/>
      <c r="C53" s="99"/>
      <c r="D53" s="40"/>
      <c r="E53" s="78"/>
      <c r="F53" s="40"/>
    </row>
    <row r="54" spans="2:6" x14ac:dyDescent="0.25">
      <c r="B54" s="99"/>
      <c r="C54" s="99"/>
      <c r="D54" s="40"/>
      <c r="E54" s="78"/>
      <c r="F54" s="40"/>
    </row>
    <row r="55" spans="2:6" x14ac:dyDescent="0.25">
      <c r="B55" s="99"/>
      <c r="C55" s="99"/>
      <c r="D55" s="40"/>
      <c r="E55" s="78"/>
      <c r="F55" s="40"/>
    </row>
    <row r="56" spans="2:6" x14ac:dyDescent="0.25">
      <c r="B56" s="99"/>
      <c r="C56" s="99"/>
      <c r="D56" s="40"/>
      <c r="E56" s="78"/>
      <c r="F56" s="40"/>
    </row>
    <row r="57" spans="2:6" x14ac:dyDescent="0.25">
      <c r="B57" s="100"/>
      <c r="C57" s="99"/>
      <c r="D57" s="40"/>
      <c r="E57" s="78"/>
      <c r="F57" s="40"/>
    </row>
    <row r="58" spans="2:6" x14ac:dyDescent="0.25">
      <c r="B58" s="99"/>
      <c r="C58" s="99"/>
      <c r="D58" s="40"/>
      <c r="E58" s="78"/>
      <c r="F58" s="40"/>
    </row>
    <row r="59" spans="2:6" x14ac:dyDescent="0.25">
      <c r="B59" s="99"/>
      <c r="C59" s="99"/>
      <c r="D59" s="40"/>
      <c r="E59" s="78"/>
      <c r="F59" s="40"/>
    </row>
    <row r="60" spans="2:6" x14ac:dyDescent="0.25">
      <c r="B60" s="99"/>
      <c r="C60" s="99"/>
      <c r="D60" s="40"/>
      <c r="E60" s="78"/>
      <c r="F60" s="40"/>
    </row>
    <row r="61" spans="2:6" x14ac:dyDescent="0.25">
      <c r="B61" s="99"/>
      <c r="C61" s="99"/>
      <c r="D61" s="40"/>
      <c r="E61" s="78"/>
      <c r="F61" s="40"/>
    </row>
    <row r="62" spans="2:6" x14ac:dyDescent="0.25">
      <c r="B62" s="99"/>
      <c r="C62" s="99"/>
      <c r="D62" s="40"/>
      <c r="E62" s="78"/>
      <c r="F62" s="40"/>
    </row>
    <row r="63" spans="2:6" x14ac:dyDescent="0.25">
      <c r="B63" s="99"/>
      <c r="C63" s="99"/>
      <c r="D63" s="40"/>
      <c r="E63" s="78"/>
      <c r="F63" s="40"/>
    </row>
    <row r="64" spans="2:6" x14ac:dyDescent="0.25">
      <c r="B64" s="99"/>
      <c r="C64" s="99"/>
      <c r="D64" s="40"/>
      <c r="E64" s="78"/>
      <c r="F64" s="40"/>
    </row>
    <row r="65" spans="2:6" x14ac:dyDescent="0.25">
      <c r="B65" s="99"/>
      <c r="C65" s="99"/>
      <c r="D65" s="40"/>
      <c r="E65" s="78"/>
      <c r="F65" s="40"/>
    </row>
    <row r="66" spans="2:6" x14ac:dyDescent="0.25">
      <c r="B66" s="99"/>
      <c r="C66" s="99"/>
      <c r="D66" s="40"/>
      <c r="E66" s="78"/>
      <c r="F66" s="40"/>
    </row>
    <row r="67" spans="2:6" x14ac:dyDescent="0.25">
      <c r="B67" s="99"/>
      <c r="C67" s="99"/>
      <c r="D67" s="40"/>
      <c r="E67" s="78"/>
      <c r="F67" s="40"/>
    </row>
    <row r="68" spans="2:6" x14ac:dyDescent="0.25">
      <c r="B68" s="99"/>
      <c r="C68" s="99"/>
      <c r="D68" s="40"/>
      <c r="E68" s="78"/>
      <c r="F68" s="40"/>
    </row>
    <row r="69" spans="2:6" x14ac:dyDescent="0.25">
      <c r="B69" s="99"/>
      <c r="C69" s="99"/>
      <c r="D69" s="40"/>
      <c r="E69" s="78"/>
      <c r="F69" s="40"/>
    </row>
    <row r="70" spans="2:6" x14ac:dyDescent="0.25">
      <c r="B70" s="99"/>
      <c r="C70" s="99"/>
      <c r="D70" s="40"/>
      <c r="E70" s="78"/>
      <c r="F70" s="40"/>
    </row>
    <row r="71" spans="2:6" x14ac:dyDescent="0.25">
      <c r="B71" s="99"/>
      <c r="C71" s="99"/>
      <c r="D71" s="40"/>
      <c r="E71" s="78"/>
      <c r="F71" s="40"/>
    </row>
    <row r="72" spans="2:6" x14ac:dyDescent="0.25">
      <c r="B72" s="99"/>
      <c r="C72" s="99"/>
      <c r="D72" s="40"/>
      <c r="E72" s="78"/>
      <c r="F72" s="40"/>
    </row>
    <row r="73" spans="2:6" x14ac:dyDescent="0.25">
      <c r="B73" s="99"/>
      <c r="C73" s="99"/>
      <c r="D73" s="40"/>
      <c r="E73" s="78"/>
      <c r="F73" s="40"/>
    </row>
    <row r="74" spans="2:6" x14ac:dyDescent="0.25">
      <c r="B74" s="99"/>
      <c r="C74" s="99"/>
      <c r="D74" s="40"/>
      <c r="E74" s="78"/>
      <c r="F74" s="40"/>
    </row>
    <row r="75" spans="2:6" x14ac:dyDescent="0.25">
      <c r="B75" s="99"/>
      <c r="C75" s="99"/>
      <c r="D75" s="40"/>
      <c r="E75" s="78"/>
      <c r="F75" s="40"/>
    </row>
    <row r="76" spans="2:6" x14ac:dyDescent="0.25">
      <c r="B76" s="99"/>
      <c r="C76" s="99"/>
      <c r="D76" s="40"/>
      <c r="E76" s="78"/>
      <c r="F76" s="40"/>
    </row>
    <row r="77" spans="2:6" x14ac:dyDescent="0.25">
      <c r="B77" s="99"/>
      <c r="C77" s="99"/>
      <c r="D77" s="40"/>
      <c r="E77" s="78"/>
      <c r="F77" s="40"/>
    </row>
    <row r="78" spans="2:6" x14ac:dyDescent="0.25">
      <c r="B78" s="99"/>
      <c r="C78" s="99"/>
      <c r="D78" s="40"/>
      <c r="E78" s="78"/>
      <c r="F78" s="40"/>
    </row>
    <row r="79" spans="2:6" x14ac:dyDescent="0.25">
      <c r="B79" s="99"/>
      <c r="C79" s="99"/>
      <c r="D79" s="40"/>
      <c r="E79" s="78"/>
      <c r="F79" s="40"/>
    </row>
    <row r="80" spans="2:6" x14ac:dyDescent="0.25">
      <c r="B80" s="99"/>
      <c r="C80" s="99"/>
      <c r="D80" s="40"/>
      <c r="E80" s="78"/>
      <c r="F80" s="40"/>
    </row>
    <row r="81" spans="2:6" x14ac:dyDescent="0.25">
      <c r="B81" s="99"/>
      <c r="C81" s="99"/>
      <c r="D81" s="40"/>
      <c r="E81" s="78"/>
      <c r="F81" s="40"/>
    </row>
    <row r="82" spans="2:6" x14ac:dyDescent="0.25">
      <c r="B82" s="99"/>
      <c r="C82" s="99"/>
      <c r="D82" s="40"/>
      <c r="E82" s="78"/>
      <c r="F82" s="40"/>
    </row>
    <row r="83" spans="2:6" x14ac:dyDescent="0.25">
      <c r="B83" s="99"/>
      <c r="C83" s="99"/>
      <c r="D83" s="40"/>
      <c r="E83" s="78"/>
      <c r="F83" s="40"/>
    </row>
    <row r="84" spans="2:6" x14ac:dyDescent="0.25">
      <c r="B84" s="99"/>
      <c r="C84" s="99"/>
      <c r="D84" s="40"/>
      <c r="E84" s="78"/>
      <c r="F84" s="40"/>
    </row>
    <row r="85" spans="2:6" x14ac:dyDescent="0.25">
      <c r="B85" s="99"/>
      <c r="C85" s="99"/>
      <c r="D85" s="40"/>
      <c r="E85" s="78"/>
      <c r="F85" s="40"/>
    </row>
    <row r="86" spans="2:6" x14ac:dyDescent="0.25">
      <c r="B86" s="99"/>
      <c r="C86" s="99"/>
      <c r="D86" s="40"/>
      <c r="E86" s="78"/>
      <c r="F86" s="40"/>
    </row>
    <row r="87" spans="2:6" x14ac:dyDescent="0.25">
      <c r="B87" s="99"/>
      <c r="C87" s="99"/>
      <c r="D87" s="40"/>
      <c r="E87" s="78"/>
      <c r="F87" s="40"/>
    </row>
    <row r="88" spans="2:6" x14ac:dyDescent="0.25">
      <c r="B88" s="99"/>
      <c r="C88" s="99"/>
      <c r="D88" s="40"/>
      <c r="E88" s="78"/>
      <c r="F88" s="40"/>
    </row>
    <row r="89" spans="2:6" x14ac:dyDescent="0.25">
      <c r="B89" s="99"/>
      <c r="C89" s="99"/>
      <c r="D89" s="40"/>
      <c r="E89" s="78"/>
      <c r="F89" s="40"/>
    </row>
    <row r="90" spans="2:6" x14ac:dyDescent="0.25">
      <c r="B90" s="99"/>
      <c r="C90" s="99"/>
      <c r="D90" s="40"/>
      <c r="E90" s="78"/>
      <c r="F90" s="40"/>
    </row>
    <row r="91" spans="2:6" x14ac:dyDescent="0.25">
      <c r="B91" s="99"/>
      <c r="C91" s="99"/>
      <c r="D91" s="40"/>
      <c r="E91" s="78"/>
      <c r="F91" s="40"/>
    </row>
    <row r="92" spans="2:6" x14ac:dyDescent="0.25">
      <c r="B92" s="99"/>
      <c r="C92" s="99"/>
      <c r="D92" s="40"/>
      <c r="E92" s="78"/>
      <c r="F92" s="40"/>
    </row>
    <row r="93" spans="2:6" x14ac:dyDescent="0.25">
      <c r="B93" s="99"/>
      <c r="C93" s="99"/>
      <c r="D93" s="40"/>
      <c r="E93" s="78"/>
      <c r="F93" s="40"/>
    </row>
    <row r="94" spans="2:6" x14ac:dyDescent="0.25">
      <c r="B94" s="99"/>
      <c r="C94" s="99"/>
      <c r="D94" s="40"/>
      <c r="E94" s="78"/>
      <c r="F94" s="40"/>
    </row>
    <row r="95" spans="2:6" x14ac:dyDescent="0.25">
      <c r="B95" s="99"/>
      <c r="C95" s="99"/>
      <c r="D95" s="40"/>
      <c r="E95" s="78"/>
      <c r="F95" s="40"/>
    </row>
    <row r="96" spans="2:6" x14ac:dyDescent="0.25">
      <c r="B96" s="99"/>
      <c r="C96" s="99"/>
      <c r="D96" s="40"/>
      <c r="E96" s="78"/>
      <c r="F96" s="40"/>
    </row>
    <row r="97" spans="2:6" x14ac:dyDescent="0.25">
      <c r="B97" s="99"/>
      <c r="C97" s="99"/>
      <c r="D97" s="40"/>
      <c r="E97" s="78"/>
      <c r="F97" s="40"/>
    </row>
    <row r="98" spans="2:6" x14ac:dyDescent="0.25">
      <c r="B98" s="99"/>
      <c r="C98" s="99"/>
      <c r="D98" s="40"/>
      <c r="E98" s="78"/>
      <c r="F98" s="40"/>
    </row>
    <row r="99" spans="2:6" x14ac:dyDescent="0.25">
      <c r="B99" s="99"/>
      <c r="C99" s="99"/>
      <c r="D99" s="40"/>
      <c r="E99" s="78"/>
      <c r="F99" s="40"/>
    </row>
    <row r="100" spans="2:6" x14ac:dyDescent="0.25">
      <c r="B100" s="99"/>
      <c r="C100" s="99"/>
      <c r="D100" s="40"/>
      <c r="E100" s="78"/>
      <c r="F100" s="40"/>
    </row>
    <row r="101" spans="2:6" x14ac:dyDescent="0.25">
      <c r="B101" s="99"/>
      <c r="C101" s="99"/>
      <c r="D101" s="40"/>
      <c r="E101" s="78"/>
      <c r="F101" s="40"/>
    </row>
    <row r="102" spans="2:6" x14ac:dyDescent="0.25">
      <c r="B102" s="99"/>
      <c r="C102" s="99"/>
      <c r="D102" s="40"/>
      <c r="E102" s="78"/>
      <c r="F102" s="40"/>
    </row>
    <row r="103" spans="2:6" x14ac:dyDescent="0.25">
      <c r="B103" s="99"/>
      <c r="C103" s="99"/>
      <c r="D103" s="40"/>
      <c r="E103" s="78"/>
      <c r="F103" s="40"/>
    </row>
    <row r="104" spans="2:6" x14ac:dyDescent="0.25">
      <c r="B104" s="99"/>
      <c r="C104" s="99"/>
      <c r="D104" s="40"/>
      <c r="E104" s="78"/>
      <c r="F104" s="40"/>
    </row>
    <row r="105" spans="2:6" x14ac:dyDescent="0.25">
      <c r="B105" s="99"/>
      <c r="C105" s="99"/>
      <c r="D105" s="40"/>
      <c r="E105" s="78"/>
      <c r="F105" s="40"/>
    </row>
    <row r="106" spans="2:6" x14ac:dyDescent="0.25">
      <c r="B106" s="99"/>
      <c r="C106" s="99"/>
      <c r="D106" s="40"/>
      <c r="E106" s="78"/>
      <c r="F106" s="40"/>
    </row>
    <row r="107" spans="2:6" x14ac:dyDescent="0.25">
      <c r="B107" s="99"/>
      <c r="C107" s="99"/>
      <c r="D107" s="40"/>
      <c r="E107" s="78"/>
      <c r="F107" s="40"/>
    </row>
    <row r="108" spans="2:6" x14ac:dyDescent="0.25">
      <c r="B108" s="99"/>
      <c r="C108" s="99"/>
      <c r="D108" s="40"/>
      <c r="E108" s="78"/>
      <c r="F108" s="40"/>
    </row>
    <row r="109" spans="2:6" x14ac:dyDescent="0.25">
      <c r="B109" s="99"/>
      <c r="C109" s="99"/>
      <c r="D109" s="40"/>
      <c r="E109" s="78"/>
      <c r="F109" s="40"/>
    </row>
    <row r="110" spans="2:6" x14ac:dyDescent="0.25">
      <c r="B110" s="99"/>
      <c r="C110" s="99"/>
      <c r="D110" s="40"/>
      <c r="E110" s="78"/>
      <c r="F110" s="40"/>
    </row>
    <row r="111" spans="2:6" x14ac:dyDescent="0.25">
      <c r="B111" s="99"/>
      <c r="C111" s="99"/>
      <c r="D111" s="40"/>
      <c r="E111" s="78"/>
      <c r="F111" s="40"/>
    </row>
    <row r="112" spans="2:6" x14ac:dyDescent="0.25">
      <c r="B112" s="99"/>
      <c r="C112" s="99"/>
      <c r="D112" s="40"/>
      <c r="E112" s="78"/>
      <c r="F112" s="40"/>
    </row>
    <row r="113" spans="2:6" x14ac:dyDescent="0.25">
      <c r="B113" s="99"/>
      <c r="C113" s="99"/>
      <c r="D113" s="40"/>
      <c r="E113" s="78"/>
      <c r="F113" s="40"/>
    </row>
    <row r="114" spans="2:6" x14ac:dyDescent="0.25">
      <c r="B114" s="99"/>
      <c r="C114" s="99"/>
      <c r="D114" s="40"/>
      <c r="E114" s="78"/>
      <c r="F114" s="40"/>
    </row>
    <row r="115" spans="2:6" x14ac:dyDescent="0.25">
      <c r="B115" s="99"/>
      <c r="C115" s="99"/>
      <c r="D115" s="40"/>
      <c r="E115" s="78"/>
      <c r="F115" s="40"/>
    </row>
    <row r="116" spans="2:6" x14ac:dyDescent="0.25">
      <c r="B116" s="99"/>
      <c r="C116" s="99"/>
      <c r="D116" s="40"/>
      <c r="E116" s="78"/>
      <c r="F116" s="40"/>
    </row>
    <row r="117" spans="2:6" x14ac:dyDescent="0.25">
      <c r="B117" s="99"/>
      <c r="C117" s="99"/>
      <c r="D117" s="40"/>
      <c r="E117" s="78"/>
      <c r="F117" s="40"/>
    </row>
    <row r="118" spans="2:6" x14ac:dyDescent="0.25">
      <c r="B118" s="99"/>
      <c r="C118" s="99"/>
      <c r="D118" s="40"/>
      <c r="E118" s="78"/>
      <c r="F118" s="40"/>
    </row>
    <row r="119" spans="2:6" x14ac:dyDescent="0.25">
      <c r="B119" s="99"/>
      <c r="C119" s="99"/>
      <c r="D119" s="40"/>
      <c r="E119" s="78"/>
      <c r="F119" s="40"/>
    </row>
    <row r="120" spans="2:6" x14ac:dyDescent="0.25">
      <c r="B120" s="99"/>
      <c r="C120" s="99"/>
      <c r="D120" s="40"/>
      <c r="E120" s="78"/>
      <c r="F120" s="40"/>
    </row>
    <row r="121" spans="2:6" x14ac:dyDescent="0.25">
      <c r="B121" s="99"/>
      <c r="C121" s="99"/>
      <c r="D121" s="40"/>
      <c r="E121" s="78"/>
      <c r="F121" s="40"/>
    </row>
    <row r="122" spans="2:6" x14ac:dyDescent="0.25">
      <c r="B122" s="99"/>
      <c r="C122" s="99"/>
      <c r="D122" s="40"/>
      <c r="E122" s="78"/>
      <c r="F122" s="40"/>
    </row>
    <row r="123" spans="2:6" x14ac:dyDescent="0.25">
      <c r="B123" s="99"/>
      <c r="C123" s="99"/>
      <c r="D123" s="40"/>
      <c r="E123" s="78"/>
      <c r="F123" s="40"/>
    </row>
    <row r="124" spans="2:6" x14ac:dyDescent="0.25">
      <c r="B124" s="99"/>
      <c r="C124" s="99"/>
      <c r="D124" s="40"/>
      <c r="E124" s="78"/>
      <c r="F124" s="40"/>
    </row>
    <row r="125" spans="2:6" x14ac:dyDescent="0.25">
      <c r="B125" s="99"/>
      <c r="C125" s="99"/>
      <c r="D125" s="40"/>
      <c r="E125" s="78"/>
      <c r="F125" s="40"/>
    </row>
    <row r="126" spans="2:6" x14ac:dyDescent="0.25">
      <c r="B126" s="99"/>
      <c r="C126" s="99"/>
      <c r="D126" s="40"/>
      <c r="E126" s="78"/>
      <c r="F126" s="40"/>
    </row>
    <row r="127" spans="2:6" x14ac:dyDescent="0.25">
      <c r="B127" s="99"/>
      <c r="C127" s="99"/>
      <c r="D127" s="40"/>
      <c r="E127" s="78"/>
      <c r="F127" s="40"/>
    </row>
    <row r="128" spans="2:6" x14ac:dyDescent="0.25">
      <c r="B128" s="99"/>
      <c r="C128" s="99"/>
      <c r="D128" s="40"/>
      <c r="E128" s="78"/>
      <c r="F128" s="40"/>
    </row>
    <row r="129" spans="2:6" x14ac:dyDescent="0.25">
      <c r="B129" s="99"/>
      <c r="C129" s="99"/>
      <c r="D129" s="40"/>
      <c r="E129" s="78"/>
      <c r="F129" s="40"/>
    </row>
    <row r="130" spans="2:6" x14ac:dyDescent="0.25">
      <c r="B130" s="99"/>
      <c r="C130" s="99"/>
      <c r="D130" s="40"/>
      <c r="E130" s="78"/>
      <c r="F130" s="40"/>
    </row>
    <row r="131" spans="2:6" x14ac:dyDescent="0.25">
      <c r="B131" s="99"/>
      <c r="C131" s="99"/>
      <c r="D131" s="40"/>
      <c r="E131" s="78"/>
      <c r="F131" s="40"/>
    </row>
    <row r="132" spans="2:6" x14ac:dyDescent="0.25">
      <c r="B132" s="99"/>
      <c r="C132" s="99"/>
      <c r="D132" s="40"/>
      <c r="E132" s="78"/>
      <c r="F132" s="40"/>
    </row>
    <row r="133" spans="2:6" x14ac:dyDescent="0.25">
      <c r="B133" s="99"/>
      <c r="C133" s="99"/>
      <c r="D133" s="40"/>
      <c r="E133" s="78"/>
      <c r="F133" s="40"/>
    </row>
    <row r="134" spans="2:6" x14ac:dyDescent="0.25">
      <c r="B134" s="99"/>
      <c r="C134" s="99"/>
      <c r="D134" s="40"/>
      <c r="E134" s="78"/>
      <c r="F134" s="40"/>
    </row>
    <row r="135" spans="2:6" x14ac:dyDescent="0.25">
      <c r="B135" s="99"/>
      <c r="C135" s="99"/>
      <c r="D135" s="40"/>
      <c r="E135" s="78"/>
      <c r="F135" s="40"/>
    </row>
    <row r="136" spans="2:6" x14ac:dyDescent="0.25">
      <c r="B136" s="99"/>
      <c r="C136" s="99"/>
      <c r="D136" s="40"/>
      <c r="E136" s="78"/>
      <c r="F136" s="40"/>
    </row>
    <row r="137" spans="2:6" x14ac:dyDescent="0.25">
      <c r="B137" s="99"/>
      <c r="C137" s="99"/>
      <c r="D137" s="40"/>
      <c r="E137" s="78"/>
      <c r="F137" s="40"/>
    </row>
    <row r="138" spans="2:6" x14ac:dyDescent="0.25">
      <c r="B138" s="99"/>
      <c r="C138" s="99"/>
      <c r="D138" s="40"/>
      <c r="E138" s="78"/>
      <c r="F138" s="40"/>
    </row>
    <row r="139" spans="2:6" x14ac:dyDescent="0.25">
      <c r="B139" s="99"/>
      <c r="C139" s="99"/>
      <c r="D139" s="40"/>
      <c r="E139" s="78"/>
      <c r="F139" s="40"/>
    </row>
    <row r="140" spans="2:6" x14ac:dyDescent="0.25">
      <c r="B140" s="99"/>
      <c r="C140" s="99"/>
      <c r="D140" s="40"/>
      <c r="E140" s="78"/>
      <c r="F140" s="40"/>
    </row>
    <row r="141" spans="2:6" x14ac:dyDescent="0.25">
      <c r="B141" s="99"/>
      <c r="C141" s="99"/>
      <c r="D141" s="40"/>
      <c r="E141" s="78"/>
      <c r="F141" s="40"/>
    </row>
    <row r="142" spans="2:6" x14ac:dyDescent="0.25">
      <c r="B142" s="99"/>
      <c r="C142" s="99"/>
      <c r="D142" s="40"/>
      <c r="E142" s="78"/>
      <c r="F142" s="40"/>
    </row>
    <row r="143" spans="2:6" x14ac:dyDescent="0.25">
      <c r="B143" s="99"/>
      <c r="C143" s="99"/>
      <c r="D143" s="40"/>
      <c r="E143" s="78"/>
      <c r="F143" s="40"/>
    </row>
    <row r="144" spans="2:6" x14ac:dyDescent="0.25">
      <c r="B144" s="99"/>
      <c r="C144" s="99"/>
      <c r="D144" s="40"/>
      <c r="E144" s="78"/>
      <c r="F144" s="40"/>
    </row>
    <row r="145" spans="2:6" x14ac:dyDescent="0.25">
      <c r="B145" s="99"/>
      <c r="C145" s="99"/>
      <c r="D145" s="40"/>
      <c r="E145" s="78"/>
      <c r="F145" s="40"/>
    </row>
    <row r="146" spans="2:6" x14ac:dyDescent="0.25">
      <c r="B146" s="99"/>
      <c r="C146" s="99"/>
      <c r="D146" s="40"/>
      <c r="E146" s="78"/>
      <c r="F146" s="40"/>
    </row>
    <row r="147" spans="2:6" x14ac:dyDescent="0.25">
      <c r="B147" s="99"/>
      <c r="C147" s="99"/>
      <c r="D147" s="40"/>
      <c r="E147" s="78"/>
      <c r="F147" s="40"/>
    </row>
    <row r="148" spans="2:6" x14ac:dyDescent="0.25">
      <c r="B148" s="99"/>
      <c r="C148" s="99"/>
      <c r="D148" s="40"/>
      <c r="E148" s="78"/>
      <c r="F148" s="40"/>
    </row>
    <row r="149" spans="2:6" x14ac:dyDescent="0.25">
      <c r="B149" s="99"/>
      <c r="C149" s="99"/>
      <c r="D149" s="40"/>
      <c r="E149" s="78"/>
      <c r="F149" s="40"/>
    </row>
    <row r="150" spans="2:6" x14ac:dyDescent="0.25">
      <c r="B150" s="99"/>
      <c r="C150" s="99"/>
      <c r="D150" s="40"/>
      <c r="E150" s="78"/>
      <c r="F150" s="40"/>
    </row>
    <row r="151" spans="2:6" x14ac:dyDescent="0.25">
      <c r="B151" s="99"/>
      <c r="C151" s="99"/>
      <c r="D151" s="40"/>
      <c r="E151" s="78"/>
      <c r="F151" s="40"/>
    </row>
    <row r="152" spans="2:6" x14ac:dyDescent="0.25">
      <c r="B152" s="99"/>
      <c r="C152" s="99"/>
      <c r="D152" s="40"/>
      <c r="E152" s="78"/>
      <c r="F152" s="40"/>
    </row>
    <row r="153" spans="2:6" x14ac:dyDescent="0.25">
      <c r="B153" s="99"/>
      <c r="C153" s="99"/>
      <c r="D153" s="40"/>
      <c r="E153" s="78"/>
      <c r="F153" s="40"/>
    </row>
    <row r="154" spans="2:6" x14ac:dyDescent="0.25">
      <c r="B154" s="99"/>
      <c r="C154" s="99"/>
      <c r="D154" s="40"/>
      <c r="E154" s="78"/>
      <c r="F154" s="40"/>
    </row>
    <row r="155" spans="2:6" x14ac:dyDescent="0.25">
      <c r="B155" s="99"/>
      <c r="C155" s="99"/>
      <c r="D155" s="40"/>
      <c r="E155" s="78"/>
      <c r="F155" s="40"/>
    </row>
    <row r="156" spans="2:6" x14ac:dyDescent="0.25">
      <c r="B156" s="99"/>
      <c r="C156" s="99"/>
      <c r="D156" s="40"/>
      <c r="E156" s="78"/>
      <c r="F156" s="40"/>
    </row>
    <row r="157" spans="2:6" x14ac:dyDescent="0.25">
      <c r="B157" s="99"/>
      <c r="C157" s="99"/>
      <c r="D157" s="40"/>
      <c r="E157" s="78"/>
      <c r="F157" s="40"/>
    </row>
    <row r="158" spans="2:6" x14ac:dyDescent="0.25">
      <c r="B158" s="99"/>
      <c r="C158" s="99"/>
      <c r="D158" s="40"/>
      <c r="E158" s="78"/>
      <c r="F158" s="40"/>
    </row>
    <row r="159" spans="2:6" x14ac:dyDescent="0.25">
      <c r="B159" s="99"/>
      <c r="C159" s="99"/>
      <c r="D159" s="40"/>
      <c r="E159" s="78"/>
      <c r="F159" s="40"/>
    </row>
    <row r="160" spans="2:6" x14ac:dyDescent="0.25">
      <c r="B160" s="99"/>
      <c r="C160" s="99"/>
      <c r="D160" s="40"/>
      <c r="E160" s="78"/>
      <c r="F160" s="40"/>
    </row>
    <row r="161" spans="2:6" x14ac:dyDescent="0.25">
      <c r="B161" s="99"/>
      <c r="C161" s="99"/>
      <c r="D161" s="40"/>
      <c r="E161" s="78"/>
      <c r="F161" s="40"/>
    </row>
    <row r="162" spans="2:6" x14ac:dyDescent="0.25">
      <c r="B162" s="99"/>
      <c r="C162" s="99"/>
      <c r="D162" s="40"/>
      <c r="E162" s="78"/>
      <c r="F162" s="40"/>
    </row>
    <row r="163" spans="2:6" x14ac:dyDescent="0.25">
      <c r="B163" s="99"/>
      <c r="C163" s="99"/>
      <c r="D163" s="40"/>
      <c r="E163" s="78"/>
      <c r="F163" s="40"/>
    </row>
    <row r="164" spans="2:6" x14ac:dyDescent="0.25">
      <c r="B164" s="99"/>
      <c r="C164" s="99"/>
      <c r="D164" s="40"/>
      <c r="E164" s="78"/>
      <c r="F164" s="40"/>
    </row>
    <row r="165" spans="2:6" x14ac:dyDescent="0.25">
      <c r="B165" s="99"/>
      <c r="C165" s="99"/>
      <c r="D165" s="40"/>
      <c r="E165" s="78"/>
      <c r="F165" s="40"/>
    </row>
    <row r="166" spans="2:6" x14ac:dyDescent="0.25">
      <c r="B166" s="99"/>
      <c r="C166" s="99"/>
      <c r="D166" s="40"/>
      <c r="E166" s="78"/>
      <c r="F166" s="40"/>
    </row>
    <row r="167" spans="2:6" x14ac:dyDescent="0.25">
      <c r="B167" s="99"/>
      <c r="C167" s="99"/>
      <c r="D167" s="40"/>
      <c r="E167" s="78"/>
      <c r="F167" s="40"/>
    </row>
    <row r="168" spans="2:6" x14ac:dyDescent="0.25">
      <c r="B168" s="99"/>
      <c r="C168" s="99"/>
      <c r="D168" s="40"/>
      <c r="E168" s="78"/>
      <c r="F168" s="40"/>
    </row>
    <row r="169" spans="2:6" x14ac:dyDescent="0.25">
      <c r="B169" s="99"/>
      <c r="C169" s="99"/>
      <c r="D169" s="40"/>
      <c r="E169" s="78"/>
      <c r="F169" s="40"/>
    </row>
    <row r="170" spans="2:6" x14ac:dyDescent="0.25">
      <c r="B170" s="99"/>
      <c r="C170" s="99"/>
      <c r="D170" s="40"/>
      <c r="E170" s="78"/>
      <c r="F170" s="40"/>
    </row>
    <row r="171" spans="2:6" x14ac:dyDescent="0.25">
      <c r="B171" s="99"/>
      <c r="C171" s="99"/>
      <c r="D171" s="40"/>
      <c r="E171" s="78"/>
      <c r="F171" s="40"/>
    </row>
    <row r="172" spans="2:6" x14ac:dyDescent="0.25">
      <c r="B172" s="99"/>
      <c r="C172" s="99"/>
      <c r="D172" s="40"/>
      <c r="E172" s="78"/>
      <c r="F172" s="40"/>
    </row>
    <row r="173" spans="2:6" x14ac:dyDescent="0.25">
      <c r="B173" s="99"/>
      <c r="C173" s="99"/>
      <c r="D173" s="40"/>
      <c r="E173" s="78"/>
      <c r="F173" s="40"/>
    </row>
    <row r="174" spans="2:6" x14ac:dyDescent="0.25">
      <c r="B174" s="99"/>
      <c r="C174" s="99"/>
      <c r="D174" s="40"/>
      <c r="E174" s="78"/>
      <c r="F174" s="40"/>
    </row>
    <row r="175" spans="2:6" x14ac:dyDescent="0.25">
      <c r="B175" s="99"/>
      <c r="C175" s="99"/>
      <c r="D175" s="40"/>
      <c r="E175" s="78"/>
      <c r="F175" s="40"/>
    </row>
    <row r="176" spans="2:6" x14ac:dyDescent="0.25">
      <c r="B176" s="99"/>
      <c r="C176" s="99"/>
      <c r="D176" s="40"/>
      <c r="E176" s="78"/>
      <c r="F176" s="40"/>
    </row>
    <row r="177" spans="2:6" x14ac:dyDescent="0.25">
      <c r="B177" s="99"/>
      <c r="C177" s="99"/>
      <c r="D177" s="40"/>
      <c r="E177" s="78"/>
      <c r="F177" s="40"/>
    </row>
    <row r="178" spans="2:6" x14ac:dyDescent="0.25">
      <c r="B178" s="99"/>
      <c r="C178" s="99"/>
      <c r="D178" s="40"/>
      <c r="E178" s="78"/>
      <c r="F178" s="40"/>
    </row>
    <row r="179" spans="2:6" x14ac:dyDescent="0.25">
      <c r="B179" s="99"/>
      <c r="C179" s="99"/>
      <c r="D179" s="40"/>
      <c r="E179" s="78"/>
      <c r="F179" s="40"/>
    </row>
    <row r="180" spans="2:6" x14ac:dyDescent="0.25">
      <c r="B180" s="99"/>
      <c r="C180" s="99"/>
      <c r="D180" s="40"/>
      <c r="E180" s="78"/>
      <c r="F180" s="40"/>
    </row>
    <row r="181" spans="2:6" x14ac:dyDescent="0.25">
      <c r="B181" s="99"/>
      <c r="C181" s="99"/>
      <c r="D181" s="40"/>
      <c r="E181" s="78"/>
      <c r="F181" s="40"/>
    </row>
    <row r="182" spans="2:6" x14ac:dyDescent="0.25">
      <c r="B182" s="99"/>
      <c r="C182" s="99"/>
      <c r="D182" s="40"/>
      <c r="E182" s="78"/>
      <c r="F182" s="40"/>
    </row>
    <row r="183" spans="2:6" x14ac:dyDescent="0.25">
      <c r="B183" s="99"/>
      <c r="C183" s="99"/>
      <c r="D183" s="40"/>
      <c r="E183" s="78"/>
      <c r="F183" s="40"/>
    </row>
    <row r="184" spans="2:6" x14ac:dyDescent="0.25">
      <c r="B184" s="99"/>
      <c r="C184" s="99"/>
      <c r="D184" s="40"/>
      <c r="E184" s="78"/>
      <c r="F184" s="40"/>
    </row>
    <row r="185" spans="2:6" x14ac:dyDescent="0.25">
      <c r="B185" s="99"/>
      <c r="C185" s="99"/>
      <c r="D185" s="40"/>
      <c r="E185" s="78"/>
      <c r="F185" s="40"/>
    </row>
    <row r="186" spans="2:6" x14ac:dyDescent="0.25">
      <c r="B186" s="99"/>
      <c r="C186" s="99"/>
      <c r="D186" s="40"/>
      <c r="E186" s="78"/>
      <c r="F186" s="40"/>
    </row>
    <row r="187" spans="2:6" x14ac:dyDescent="0.25">
      <c r="B187" s="99"/>
      <c r="C187" s="99"/>
      <c r="D187" s="40"/>
      <c r="E187" s="78"/>
      <c r="F187" s="40"/>
    </row>
    <row r="188" spans="2:6" x14ac:dyDescent="0.25">
      <c r="B188" s="99"/>
      <c r="C188" s="99"/>
      <c r="D188" s="40"/>
      <c r="E188" s="78"/>
      <c r="F188" s="40"/>
    </row>
    <row r="189" spans="2:6" x14ac:dyDescent="0.25">
      <c r="B189" s="99"/>
      <c r="C189" s="99"/>
      <c r="D189" s="40"/>
      <c r="E189" s="78"/>
      <c r="F189" s="40"/>
    </row>
    <row r="190" spans="2:6" x14ac:dyDescent="0.25">
      <c r="B190" s="99"/>
      <c r="C190" s="99"/>
      <c r="D190" s="40"/>
      <c r="E190" s="78"/>
      <c r="F190" s="40"/>
    </row>
    <row r="191" spans="2:6" x14ac:dyDescent="0.25">
      <c r="B191" s="99"/>
      <c r="C191" s="99"/>
      <c r="D191" s="40"/>
      <c r="E191" s="78"/>
      <c r="F191" s="40"/>
    </row>
    <row r="192" spans="2:6" x14ac:dyDescent="0.25">
      <c r="B192" s="99"/>
      <c r="C192" s="99"/>
      <c r="D192" s="40"/>
      <c r="E192" s="78"/>
      <c r="F192" s="40"/>
    </row>
    <row r="193" spans="2:6" x14ac:dyDescent="0.25">
      <c r="B193" s="99"/>
      <c r="C193" s="99"/>
      <c r="D193" s="40"/>
      <c r="E193" s="78"/>
      <c r="F193" s="40"/>
    </row>
    <row r="194" spans="2:6" x14ac:dyDescent="0.25">
      <c r="B194" s="99"/>
      <c r="C194" s="99"/>
      <c r="D194" s="40"/>
      <c r="E194" s="78"/>
      <c r="F194" s="40"/>
    </row>
    <row r="195" spans="2:6" x14ac:dyDescent="0.25">
      <c r="B195" s="99"/>
      <c r="C195" s="99"/>
      <c r="D195" s="40"/>
      <c r="E195" s="78"/>
      <c r="F195" s="40"/>
    </row>
    <row r="196" spans="2:6" x14ac:dyDescent="0.25">
      <c r="B196" s="99"/>
      <c r="C196" s="99"/>
      <c r="D196" s="40"/>
      <c r="E196" s="78"/>
      <c r="F196" s="40"/>
    </row>
    <row r="197" spans="2:6" x14ac:dyDescent="0.25">
      <c r="B197" s="99"/>
      <c r="C197" s="99"/>
      <c r="D197" s="40"/>
      <c r="E197" s="78"/>
      <c r="F197" s="40"/>
    </row>
    <row r="198" spans="2:6" x14ac:dyDescent="0.25">
      <c r="B198" s="99"/>
      <c r="C198" s="99"/>
      <c r="D198" s="40"/>
      <c r="E198" s="78"/>
      <c r="F198" s="40"/>
    </row>
    <row r="199" spans="2:6" x14ac:dyDescent="0.25">
      <c r="B199" s="99"/>
      <c r="C199" s="99"/>
      <c r="D199" s="40"/>
      <c r="E199" s="78"/>
      <c r="F199" s="40"/>
    </row>
    <row r="200" spans="2:6" x14ac:dyDescent="0.25">
      <c r="B200" s="99"/>
      <c r="C200" s="99"/>
      <c r="D200" s="40"/>
      <c r="E200" s="78"/>
      <c r="F200" s="40"/>
    </row>
    <row r="201" spans="2:6" x14ac:dyDescent="0.25">
      <c r="B201" s="99"/>
      <c r="C201" s="99"/>
      <c r="D201" s="40"/>
      <c r="E201" s="78"/>
      <c r="F201" s="40"/>
    </row>
    <row r="202" spans="2:6" x14ac:dyDescent="0.25">
      <c r="B202" s="99"/>
      <c r="C202" s="99"/>
      <c r="D202" s="40"/>
      <c r="E202" s="78"/>
      <c r="F202" s="40"/>
    </row>
    <row r="203" spans="2:6" x14ac:dyDescent="0.25">
      <c r="B203" s="99"/>
      <c r="C203" s="99"/>
      <c r="D203" s="40"/>
      <c r="E203" s="78"/>
      <c r="F203" s="40"/>
    </row>
    <row r="204" spans="2:6" x14ac:dyDescent="0.25">
      <c r="B204" s="99"/>
      <c r="C204" s="99"/>
      <c r="D204" s="40"/>
      <c r="E204" s="78"/>
      <c r="F204" s="40"/>
    </row>
    <row r="205" spans="2:6" x14ac:dyDescent="0.25">
      <c r="B205" s="99"/>
      <c r="C205" s="99"/>
      <c r="D205" s="40"/>
      <c r="E205" s="78"/>
      <c r="F205" s="40"/>
    </row>
    <row r="206" spans="2:6" x14ac:dyDescent="0.25">
      <c r="B206" s="99"/>
      <c r="C206" s="99"/>
      <c r="D206" s="40"/>
      <c r="E206" s="78"/>
      <c r="F206" s="40"/>
    </row>
    <row r="207" spans="2:6" x14ac:dyDescent="0.25">
      <c r="B207" s="99"/>
      <c r="C207" s="99"/>
      <c r="D207" s="40"/>
      <c r="E207" s="78"/>
      <c r="F207" s="40"/>
    </row>
    <row r="208" spans="2:6" x14ac:dyDescent="0.25">
      <c r="B208" s="99"/>
      <c r="C208" s="99"/>
      <c r="D208" s="40"/>
      <c r="E208" s="78"/>
      <c r="F208" s="40"/>
    </row>
    <row r="209" spans="2:6" x14ac:dyDescent="0.25">
      <c r="B209" s="99"/>
      <c r="C209" s="99"/>
      <c r="D209" s="40"/>
      <c r="E209" s="78"/>
      <c r="F209" s="40"/>
    </row>
    <row r="210" spans="2:6" x14ac:dyDescent="0.25">
      <c r="B210" s="99"/>
      <c r="C210" s="99"/>
      <c r="D210" s="40"/>
      <c r="E210" s="78"/>
      <c r="F210" s="40"/>
    </row>
    <row r="211" spans="2:6" x14ac:dyDescent="0.25">
      <c r="B211" s="99"/>
      <c r="C211" s="99"/>
      <c r="D211" s="40"/>
      <c r="E211" s="78"/>
      <c r="F211" s="40"/>
    </row>
    <row r="212" spans="2:6" x14ac:dyDescent="0.25">
      <c r="B212" s="99"/>
      <c r="C212" s="99"/>
      <c r="D212" s="40"/>
      <c r="E212" s="78"/>
      <c r="F212" s="40"/>
    </row>
    <row r="213" spans="2:6" x14ac:dyDescent="0.25">
      <c r="B213" s="99"/>
      <c r="C213" s="99"/>
      <c r="D213" s="40"/>
      <c r="E213" s="78"/>
      <c r="F213" s="40"/>
    </row>
    <row r="214" spans="2:6" x14ac:dyDescent="0.25">
      <c r="B214" s="99"/>
      <c r="C214" s="99"/>
      <c r="D214" s="40"/>
      <c r="E214" s="78"/>
      <c r="F214" s="40"/>
    </row>
    <row r="215" spans="2:6" x14ac:dyDescent="0.25">
      <c r="B215" s="99"/>
      <c r="C215" s="99"/>
      <c r="D215" s="40"/>
      <c r="E215" s="78"/>
      <c r="F215" s="40"/>
    </row>
    <row r="216" spans="2:6" x14ac:dyDescent="0.25">
      <c r="B216" s="99"/>
      <c r="C216" s="99"/>
      <c r="D216" s="40"/>
      <c r="E216" s="78"/>
      <c r="F216" s="40"/>
    </row>
    <row r="217" spans="2:6" x14ac:dyDescent="0.25">
      <c r="B217" s="99"/>
      <c r="C217" s="99"/>
      <c r="D217" s="40"/>
      <c r="E217" s="78"/>
      <c r="F217" s="40"/>
    </row>
    <row r="218" spans="2:6" x14ac:dyDescent="0.25">
      <c r="B218" s="99"/>
      <c r="C218" s="99"/>
      <c r="D218" s="40"/>
      <c r="E218" s="78"/>
      <c r="F218" s="40"/>
    </row>
    <row r="219" spans="2:6" x14ac:dyDescent="0.25">
      <c r="B219" s="99"/>
      <c r="C219" s="99"/>
      <c r="D219" s="40"/>
      <c r="E219" s="78"/>
      <c r="F219" s="40"/>
    </row>
    <row r="220" spans="2:6" x14ac:dyDescent="0.25">
      <c r="B220" s="99"/>
      <c r="C220" s="99"/>
      <c r="D220" s="40"/>
      <c r="E220" s="78"/>
      <c r="F220" s="40"/>
    </row>
    <row r="221" spans="2:6" x14ac:dyDescent="0.25">
      <c r="B221" s="99"/>
      <c r="C221" s="99"/>
      <c r="D221" s="40"/>
      <c r="E221" s="78"/>
      <c r="F221" s="40"/>
    </row>
    <row r="222" spans="2:6" x14ac:dyDescent="0.25">
      <c r="B222" s="99"/>
      <c r="C222" s="99"/>
      <c r="D222" s="40"/>
      <c r="E222" s="78"/>
      <c r="F222" s="40"/>
    </row>
    <row r="223" spans="2:6" x14ac:dyDescent="0.25">
      <c r="B223" s="99"/>
      <c r="C223" s="99"/>
      <c r="D223" s="40"/>
      <c r="E223" s="78"/>
      <c r="F223" s="40"/>
    </row>
    <row r="224" spans="2:6" x14ac:dyDescent="0.25">
      <c r="B224" s="99"/>
      <c r="C224" s="99"/>
      <c r="D224" s="40"/>
      <c r="E224" s="78"/>
      <c r="F224" s="40"/>
    </row>
    <row r="225" spans="2:6" x14ac:dyDescent="0.25">
      <c r="B225" s="99"/>
      <c r="C225" s="99"/>
      <c r="D225" s="40"/>
      <c r="E225" s="78"/>
      <c r="F225" s="40"/>
    </row>
    <row r="226" spans="2:6" x14ac:dyDescent="0.25">
      <c r="B226" s="99"/>
      <c r="C226" s="99"/>
      <c r="D226" s="40"/>
      <c r="E226" s="78"/>
      <c r="F226" s="40"/>
    </row>
    <row r="227" spans="2:6" x14ac:dyDescent="0.25">
      <c r="B227" s="99"/>
      <c r="C227" s="99"/>
      <c r="D227" s="40"/>
      <c r="E227" s="78"/>
      <c r="F227" s="40"/>
    </row>
    <row r="228" spans="2:6" x14ac:dyDescent="0.25">
      <c r="B228" s="99"/>
      <c r="C228" s="99"/>
      <c r="D228" s="40"/>
      <c r="E228" s="78"/>
      <c r="F228" s="40"/>
    </row>
    <row r="229" spans="2:6" x14ac:dyDescent="0.25">
      <c r="B229" s="99"/>
      <c r="C229" s="99"/>
      <c r="D229" s="40"/>
      <c r="E229" s="78"/>
      <c r="F229" s="40"/>
    </row>
    <row r="230" spans="2:6" x14ac:dyDescent="0.25">
      <c r="B230" s="7" t="s">
        <v>30</v>
      </c>
      <c r="C230" s="8"/>
      <c r="D230" s="9"/>
      <c r="E230" s="10">
        <f>SUM(E33:E229)</f>
        <v>0</v>
      </c>
      <c r="F230" s="8"/>
    </row>
  </sheetData>
  <sheetProtection password="CD6A" sheet="1" objects="1" scenarios="1" formatCells="0" formatColumns="0" formatRows="0" insertColumns="0" insertRows="0" deleteColumns="0" deleteRows="0" selectLockedCells="1"/>
  <customSheetViews>
    <customSheetView guid="{9829E215-102F-4B0F-BEB6-EEA651A57283}" showGridLines="0">
      <selection activeCell="C15" sqref="C15"/>
      <pageMargins left="0.7" right="0.7" top="0.75" bottom="0.75" header="0.3" footer="0.3"/>
    </customSheetView>
  </customSheetViews>
  <hyperlinks>
    <hyperlink ref="B30" r:id="rId1" display="http://www.irs.gov/publications/p17/ch13.html"/>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R34"/>
  <sheetViews>
    <sheetView showGridLines="0" workbookViewId="0">
      <selection activeCell="N18" sqref="N18"/>
    </sheetView>
  </sheetViews>
  <sheetFormatPr defaultRowHeight="15" x14ac:dyDescent="0.25"/>
  <cols>
    <col min="1" max="1" width="2.42578125" style="2" customWidth="1"/>
    <col min="2" max="10" width="9.140625" style="2"/>
    <col min="11" max="11" width="9.140625" style="2" customWidth="1"/>
    <col min="12" max="16384" width="9.140625" style="2"/>
  </cols>
  <sheetData>
    <row r="5" spans="2:18" ht="30" x14ac:dyDescent="0.55000000000000004">
      <c r="B5" s="90" t="s">
        <v>0</v>
      </c>
    </row>
    <row r="6" spans="2:18" ht="30" x14ac:dyDescent="0.55000000000000004">
      <c r="B6" s="90" t="s">
        <v>1</v>
      </c>
    </row>
    <row r="7" spans="2:18" ht="30" x14ac:dyDescent="0.55000000000000004">
      <c r="B7" s="90"/>
    </row>
    <row r="9" spans="2:18" ht="18.75" x14ac:dyDescent="0.3">
      <c r="B9" s="175" t="s">
        <v>158</v>
      </c>
    </row>
    <row r="11" spans="2:18" x14ac:dyDescent="0.25">
      <c r="B11" s="3" t="s">
        <v>168</v>
      </c>
      <c r="C11" s="3"/>
      <c r="D11" s="3"/>
      <c r="E11" s="3"/>
      <c r="F11" s="3"/>
      <c r="G11" s="3"/>
      <c r="H11" s="3"/>
      <c r="I11" s="3"/>
      <c r="J11" s="3"/>
      <c r="K11" s="3"/>
      <c r="L11" s="3"/>
      <c r="M11" s="3"/>
      <c r="N11" s="3"/>
      <c r="O11" s="3"/>
      <c r="P11" s="3"/>
      <c r="Q11" s="3"/>
      <c r="R11" s="202"/>
    </row>
    <row r="12" spans="2:18" x14ac:dyDescent="0.25">
      <c r="B12" s="3" t="s">
        <v>379</v>
      </c>
      <c r="C12" s="3"/>
      <c r="D12" s="3"/>
      <c r="E12" s="3"/>
      <c r="F12" s="3"/>
      <c r="G12" s="3"/>
      <c r="H12" s="3"/>
      <c r="I12" s="3"/>
      <c r="J12" s="3"/>
      <c r="K12" s="3"/>
      <c r="L12" s="3"/>
      <c r="M12" s="3"/>
      <c r="N12" s="3"/>
      <c r="O12" s="3"/>
      <c r="P12" s="3"/>
      <c r="Q12" s="3"/>
      <c r="R12" s="202"/>
    </row>
    <row r="13" spans="2:18" x14ac:dyDescent="0.25">
      <c r="B13" s="3"/>
      <c r="C13" s="3"/>
      <c r="D13" s="3"/>
      <c r="E13" s="3"/>
      <c r="F13" s="3"/>
      <c r="G13" s="3"/>
      <c r="H13" s="3"/>
      <c r="I13" s="3"/>
      <c r="J13" s="3"/>
      <c r="K13" s="3"/>
      <c r="L13" s="3"/>
      <c r="M13" s="3"/>
      <c r="N13" s="3"/>
      <c r="O13" s="3"/>
      <c r="P13" s="3"/>
      <c r="Q13" s="3"/>
      <c r="R13" s="202"/>
    </row>
    <row r="14" spans="2:18" x14ac:dyDescent="0.25">
      <c r="B14" s="3"/>
      <c r="C14" s="3"/>
      <c r="D14" s="3"/>
      <c r="E14" s="3"/>
      <c r="F14" s="3"/>
      <c r="G14" s="3"/>
      <c r="H14" s="3"/>
      <c r="I14" s="3"/>
      <c r="J14" s="3"/>
      <c r="K14" s="3"/>
      <c r="L14" s="3"/>
      <c r="M14" s="3"/>
      <c r="N14" s="3"/>
      <c r="O14" s="3"/>
      <c r="P14" s="3"/>
      <c r="Q14" s="3"/>
      <c r="R14" s="202"/>
    </row>
    <row r="15" spans="2:18" x14ac:dyDescent="0.25">
      <c r="B15" s="3"/>
      <c r="C15" s="3"/>
      <c r="D15" s="3"/>
      <c r="E15" s="3"/>
      <c r="F15" s="3"/>
      <c r="G15" s="3"/>
      <c r="H15" s="3"/>
      <c r="I15" s="3"/>
      <c r="J15" s="3"/>
      <c r="K15" s="3"/>
      <c r="L15" s="3"/>
      <c r="M15" s="3"/>
      <c r="N15" s="3"/>
      <c r="O15" s="3"/>
      <c r="P15" s="3"/>
      <c r="Q15" s="3"/>
      <c r="R15" s="202"/>
    </row>
    <row r="16" spans="2:18" x14ac:dyDescent="0.25">
      <c r="B16" s="3"/>
      <c r="C16" s="3"/>
      <c r="D16" s="3"/>
      <c r="E16" s="3"/>
      <c r="F16" s="3"/>
      <c r="G16" s="3"/>
      <c r="H16" s="3"/>
      <c r="I16" s="3"/>
      <c r="J16" s="3"/>
      <c r="K16" s="3"/>
      <c r="L16" s="3"/>
      <c r="M16" s="3"/>
      <c r="N16" s="3"/>
      <c r="O16" s="3"/>
      <c r="P16" s="3"/>
      <c r="Q16" s="3"/>
      <c r="R16" s="202"/>
    </row>
    <row r="17" spans="2:18" x14ac:dyDescent="0.25">
      <c r="B17" s="3" t="s">
        <v>163</v>
      </c>
      <c r="C17" s="3"/>
      <c r="D17" s="3"/>
      <c r="E17" s="3"/>
      <c r="F17" s="3"/>
      <c r="G17" s="3"/>
      <c r="H17" s="3"/>
      <c r="I17" s="3"/>
      <c r="J17" s="3"/>
      <c r="K17" s="3"/>
      <c r="L17" s="3"/>
      <c r="M17" s="3"/>
      <c r="N17" s="3"/>
      <c r="O17" s="3"/>
      <c r="P17" s="3"/>
      <c r="Q17" s="3"/>
      <c r="R17" s="202"/>
    </row>
    <row r="18" spans="2:18" x14ac:dyDescent="0.25">
      <c r="B18" s="3"/>
      <c r="C18" s="3"/>
      <c r="D18" s="3"/>
      <c r="E18" s="3"/>
      <c r="F18" s="3"/>
      <c r="G18" s="3"/>
      <c r="H18" s="3"/>
      <c r="I18" s="3"/>
      <c r="J18" s="3"/>
      <c r="K18" s="3"/>
      <c r="L18" s="3"/>
      <c r="M18" s="3"/>
      <c r="N18" s="3"/>
      <c r="O18" s="3"/>
      <c r="P18" s="3"/>
      <c r="Q18" s="3"/>
      <c r="R18" s="202"/>
    </row>
    <row r="19" spans="2:18" x14ac:dyDescent="0.25">
      <c r="B19" s="3"/>
      <c r="C19" s="3"/>
      <c r="D19" s="3"/>
      <c r="E19" s="3"/>
      <c r="F19" s="3"/>
      <c r="G19" s="3"/>
      <c r="H19" s="3"/>
      <c r="I19" s="3"/>
      <c r="J19" s="3"/>
      <c r="K19" s="3"/>
      <c r="L19" s="3"/>
      <c r="M19" s="3"/>
      <c r="N19" s="3"/>
      <c r="O19" s="3"/>
      <c r="P19" s="3"/>
      <c r="Q19" s="3"/>
      <c r="R19" s="202"/>
    </row>
    <row r="20" spans="2:18" x14ac:dyDescent="0.25">
      <c r="B20" s="3" t="s">
        <v>159</v>
      </c>
      <c r="C20" s="3"/>
      <c r="D20" s="3"/>
      <c r="E20" s="3"/>
      <c r="F20" s="3"/>
      <c r="G20" s="3"/>
      <c r="H20" s="3"/>
      <c r="I20" s="3"/>
      <c r="J20" s="3"/>
      <c r="K20" s="3"/>
      <c r="L20" s="3"/>
      <c r="M20" s="3"/>
      <c r="N20" s="3"/>
      <c r="O20" s="3"/>
      <c r="P20" s="3"/>
      <c r="Q20" s="3"/>
      <c r="R20" s="202"/>
    </row>
    <row r="21" spans="2:18" x14ac:dyDescent="0.25">
      <c r="B21" s="3" t="s">
        <v>160</v>
      </c>
      <c r="C21" s="3"/>
      <c r="D21" s="3"/>
      <c r="E21" s="3"/>
      <c r="F21" s="3"/>
      <c r="G21" s="3"/>
      <c r="H21" s="3"/>
      <c r="I21" s="3"/>
      <c r="J21" s="3"/>
      <c r="K21" s="3"/>
      <c r="L21" s="3"/>
      <c r="M21" s="3"/>
      <c r="N21" s="3"/>
      <c r="O21" s="3"/>
      <c r="P21" s="3"/>
      <c r="Q21" s="3"/>
      <c r="R21" s="202"/>
    </row>
    <row r="22" spans="2:18" x14ac:dyDescent="0.25">
      <c r="B22" s="3" t="s">
        <v>161</v>
      </c>
      <c r="C22" s="3"/>
      <c r="D22" s="3"/>
      <c r="E22" s="3"/>
      <c r="F22" s="3"/>
      <c r="G22" s="3"/>
      <c r="H22" s="3"/>
      <c r="I22" s="3"/>
      <c r="J22" s="3"/>
      <c r="K22" s="3"/>
      <c r="L22" s="3"/>
      <c r="M22" s="3"/>
      <c r="N22" s="3"/>
      <c r="O22" s="3"/>
      <c r="P22" s="3"/>
      <c r="Q22" s="3"/>
      <c r="R22" s="202"/>
    </row>
    <row r="23" spans="2:18" x14ac:dyDescent="0.25">
      <c r="B23" s="3"/>
      <c r="C23" s="3"/>
      <c r="D23" s="3"/>
      <c r="E23" s="3"/>
      <c r="F23" s="3"/>
      <c r="G23" s="3"/>
      <c r="H23" s="3"/>
      <c r="I23" s="3"/>
      <c r="J23" s="3"/>
      <c r="K23" s="3"/>
      <c r="L23" s="3"/>
      <c r="M23" s="3"/>
      <c r="N23" s="3"/>
      <c r="O23" s="3"/>
      <c r="P23" s="3"/>
      <c r="Q23" s="3"/>
      <c r="R23" s="202"/>
    </row>
    <row r="24" spans="2:18" x14ac:dyDescent="0.25">
      <c r="B24" s="3" t="s">
        <v>164</v>
      </c>
      <c r="C24" s="3"/>
      <c r="D24" s="3"/>
      <c r="E24" s="3"/>
      <c r="F24" s="3"/>
      <c r="G24" s="3"/>
      <c r="H24" s="3"/>
      <c r="I24" s="3"/>
      <c r="J24" s="3"/>
      <c r="K24" s="3"/>
      <c r="L24" s="3"/>
      <c r="M24" s="3"/>
      <c r="N24" s="3"/>
      <c r="O24" s="3"/>
      <c r="P24" s="3"/>
      <c r="Q24" s="3"/>
      <c r="R24" s="202"/>
    </row>
    <row r="25" spans="2:18" x14ac:dyDescent="0.25">
      <c r="B25" s="3" t="s">
        <v>166</v>
      </c>
      <c r="C25" s="3"/>
      <c r="D25" s="3"/>
      <c r="E25" s="3"/>
      <c r="F25" s="3"/>
      <c r="G25" s="3"/>
      <c r="H25" s="3"/>
      <c r="I25" s="3"/>
      <c r="J25" s="3"/>
      <c r="K25" s="3"/>
      <c r="L25" s="3"/>
      <c r="M25" s="3"/>
      <c r="N25" s="3"/>
      <c r="O25" s="3"/>
      <c r="P25" s="3"/>
      <c r="Q25" s="3"/>
      <c r="R25" s="202"/>
    </row>
    <row r="26" spans="2:18" x14ac:dyDescent="0.25">
      <c r="B26" s="3" t="s">
        <v>167</v>
      </c>
      <c r="C26" s="3"/>
      <c r="D26" s="3"/>
      <c r="E26" s="3"/>
      <c r="F26" s="3"/>
      <c r="G26" s="3"/>
      <c r="H26" s="3"/>
      <c r="I26" s="3"/>
      <c r="J26" s="3"/>
      <c r="K26" s="3"/>
      <c r="L26" s="3"/>
      <c r="M26" s="3"/>
      <c r="N26" s="3"/>
      <c r="O26" s="3"/>
      <c r="P26" s="3"/>
      <c r="Q26" s="3"/>
      <c r="R26" s="202"/>
    </row>
    <row r="27" spans="2:18" x14ac:dyDescent="0.25">
      <c r="B27" s="3" t="s">
        <v>165</v>
      </c>
      <c r="C27" s="3"/>
      <c r="D27" s="3"/>
      <c r="E27" s="3"/>
      <c r="F27" s="3"/>
      <c r="G27" s="3"/>
      <c r="H27" s="3"/>
      <c r="I27" s="3"/>
      <c r="J27" s="3"/>
      <c r="K27" s="3"/>
      <c r="L27" s="3"/>
      <c r="M27" s="3"/>
      <c r="N27" s="3"/>
      <c r="O27" s="3"/>
      <c r="P27" s="3"/>
      <c r="Q27" s="3"/>
      <c r="R27" s="202"/>
    </row>
    <row r="28" spans="2:18" x14ac:dyDescent="0.25">
      <c r="B28" s="3"/>
      <c r="C28" s="3"/>
      <c r="D28" s="3"/>
      <c r="E28" s="3"/>
      <c r="F28" s="3"/>
      <c r="G28" s="3"/>
      <c r="H28" s="3"/>
      <c r="I28" s="3"/>
      <c r="J28" s="3"/>
      <c r="K28" s="3"/>
      <c r="L28" s="3"/>
      <c r="M28" s="3"/>
      <c r="N28" s="3"/>
      <c r="O28" s="3"/>
      <c r="P28" s="3"/>
      <c r="Q28" s="3"/>
      <c r="R28" s="202"/>
    </row>
    <row r="30" spans="2:18" ht="16.5" x14ac:dyDescent="0.3">
      <c r="B30" s="203" t="s">
        <v>162</v>
      </c>
    </row>
    <row r="34" spans="2:2" x14ac:dyDescent="0.25">
      <c r="B34" s="204" t="s">
        <v>169</v>
      </c>
    </row>
  </sheetData>
  <sheetProtection password="CD6A" sheet="1" objects="1" scenarios="1" selectLockedCells="1" selectUnlockedCells="1"/>
  <customSheetViews>
    <customSheetView guid="{9829E215-102F-4B0F-BEB6-EEA651A57283}" showGridLines="0" fitToPage="1">
      <selection activeCell="H34" sqref="H34"/>
      <pageMargins left="0.25" right="0.25" top="0.75" bottom="0.75" header="0.3" footer="0.3"/>
      <pageSetup scale="69" orientation="portrait" r:id="rId1"/>
    </customSheetView>
  </customSheetViews>
  <pageMargins left="0.25" right="0.25" top="0.75" bottom="0.75" header="0.3" footer="0.3"/>
  <pageSetup scale="6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workbookViewId="0">
      <selection activeCell="M17" sqref="M17"/>
    </sheetView>
  </sheetViews>
  <sheetFormatPr defaultRowHeight="15" x14ac:dyDescent="0.25"/>
  <cols>
    <col min="2" max="2" width="90.7109375" customWidth="1"/>
  </cols>
  <sheetData>
    <row r="1" spans="1:37"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30" x14ac:dyDescent="0.55000000000000004">
      <c r="A6" s="2"/>
      <c r="B6" s="90"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5.75" x14ac:dyDescent="0.25">
      <c r="A7" s="2"/>
      <c r="B7" s="110"/>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25.5" x14ac:dyDescent="0.45">
      <c r="A8" s="2"/>
      <c r="B8" s="114" t="s">
        <v>191</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7.25" thickBot="1" x14ac:dyDescent="0.3">
      <c r="A9" s="2"/>
      <c r="B9" s="155" t="s">
        <v>291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24" customHeight="1" thickBot="1" x14ac:dyDescent="0.3">
      <c r="A10" s="2"/>
      <c r="B10" s="273" t="s">
        <v>176</v>
      </c>
      <c r="C10" s="275"/>
      <c r="D10" s="274"/>
      <c r="E10" s="274"/>
      <c r="F10" s="274"/>
      <c r="G10" s="275"/>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50.25" customHeight="1" thickBot="1" x14ac:dyDescent="0.3">
      <c r="A11" s="2"/>
      <c r="B11" s="282"/>
      <c r="C11" s="283"/>
      <c r="D11" s="284"/>
      <c r="E11" s="284"/>
      <c r="F11" s="284"/>
      <c r="G11" s="28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x14ac:dyDescent="0.25">
      <c r="A12" s="2"/>
      <c r="B12" s="286" t="s">
        <v>190</v>
      </c>
      <c r="C12" s="287"/>
      <c r="D12" s="287"/>
      <c r="E12" s="287"/>
      <c r="F12" s="287"/>
      <c r="G12" s="288"/>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5.75" thickBot="1" x14ac:dyDescent="0.3">
      <c r="A13" s="2"/>
      <c r="B13" s="289"/>
      <c r="C13" s="290"/>
      <c r="D13" s="290"/>
      <c r="E13" s="290"/>
      <c r="F13" s="290"/>
      <c r="G13" s="29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15.75" thickBot="1" x14ac:dyDescent="0.3">
      <c r="A14" s="2"/>
      <c r="B14" s="292" t="s">
        <v>177</v>
      </c>
      <c r="C14" s="293"/>
      <c r="D14" s="293"/>
      <c r="E14" s="293"/>
      <c r="F14" s="293"/>
      <c r="G14" s="294"/>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5.75" thickBot="1" x14ac:dyDescent="0.3">
      <c r="A15" s="2"/>
      <c r="B15" s="273" t="s">
        <v>178</v>
      </c>
      <c r="C15" s="274"/>
      <c r="D15" s="274"/>
      <c r="E15" s="274"/>
      <c r="F15" s="274"/>
      <c r="G15" s="27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7.25" customHeight="1" x14ac:dyDescent="0.25">
      <c r="A16" s="2"/>
      <c r="B16" s="276" t="s">
        <v>194</v>
      </c>
      <c r="C16" s="277"/>
      <c r="D16" s="277"/>
      <c r="E16" s="277"/>
      <c r="F16" s="277"/>
      <c r="G16" s="278"/>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03.5" customHeight="1" thickBot="1" x14ac:dyDescent="0.3">
      <c r="A17" s="2"/>
      <c r="B17" s="279" t="s">
        <v>293</v>
      </c>
      <c r="C17" s="280"/>
      <c r="D17" s="280"/>
      <c r="E17" s="280"/>
      <c r="F17" s="280"/>
      <c r="G17" s="28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62.25" customHeight="1" thickBot="1" x14ac:dyDescent="0.3">
      <c r="A18" s="2"/>
      <c r="B18" s="115" t="s">
        <v>179</v>
      </c>
      <c r="C18" s="116" t="s">
        <v>180</v>
      </c>
      <c r="D18" s="116" t="s">
        <v>180</v>
      </c>
      <c r="E18" s="116" t="s">
        <v>180</v>
      </c>
      <c r="F18" s="116" t="s">
        <v>180</v>
      </c>
      <c r="G18" s="117" t="s">
        <v>32</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2"/>
      <c r="B19" s="118"/>
      <c r="C19" s="271"/>
      <c r="D19" s="268"/>
      <c r="E19" s="268"/>
      <c r="F19" s="268"/>
      <c r="G19" s="270">
        <f>(C19+D19+E19+F19)/4</f>
        <v>0</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x14ac:dyDescent="0.25">
      <c r="A20" s="2"/>
      <c r="B20" s="118" t="s">
        <v>181</v>
      </c>
      <c r="C20" s="271"/>
      <c r="D20" s="268"/>
      <c r="E20" s="268"/>
      <c r="F20" s="268"/>
      <c r="G20" s="268"/>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4.25" customHeight="1" thickBot="1" x14ac:dyDescent="0.3">
      <c r="A21" s="2"/>
      <c r="B21" s="119" t="s">
        <v>182</v>
      </c>
      <c r="C21" s="272"/>
      <c r="D21" s="269"/>
      <c r="E21" s="269"/>
      <c r="F21" s="269"/>
      <c r="G21" s="2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5" customHeight="1" x14ac:dyDescent="0.25">
      <c r="A22" s="2"/>
      <c r="B22" s="118"/>
      <c r="C22" s="297"/>
      <c r="D22" s="270"/>
      <c r="E22" s="270"/>
      <c r="F22" s="270"/>
      <c r="G22" s="270">
        <f>(C22+D22+E22+F22)/4</f>
        <v>0</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ht="15" customHeight="1" x14ac:dyDescent="0.25">
      <c r="A23" s="2"/>
      <c r="B23" s="118" t="s">
        <v>183</v>
      </c>
      <c r="C23" s="271"/>
      <c r="D23" s="268"/>
      <c r="E23" s="268"/>
      <c r="F23" s="268"/>
      <c r="G23" s="268"/>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ht="15" customHeight="1" thickBot="1" x14ac:dyDescent="0.3">
      <c r="A24" s="2"/>
      <c r="B24" s="119" t="s">
        <v>184</v>
      </c>
      <c r="C24" s="272"/>
      <c r="D24" s="269"/>
      <c r="E24" s="269"/>
      <c r="F24" s="269"/>
      <c r="G24" s="269"/>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ht="15.75" customHeight="1" x14ac:dyDescent="0.25">
      <c r="A25" s="2"/>
      <c r="B25" s="118" t="s">
        <v>185</v>
      </c>
      <c r="C25" s="270"/>
      <c r="D25" s="270"/>
      <c r="E25" s="270"/>
      <c r="F25" s="270"/>
      <c r="G25" s="270">
        <f>(C25+D25+E25+F25)/4</f>
        <v>0</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45.75" customHeight="1" thickBot="1" x14ac:dyDescent="0.3">
      <c r="A26" s="2"/>
      <c r="B26" s="120" t="s">
        <v>193</v>
      </c>
      <c r="C26" s="269"/>
      <c r="D26" s="269"/>
      <c r="E26" s="269"/>
      <c r="F26" s="269"/>
      <c r="G26" s="269"/>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35.25" customHeight="1" thickBot="1" x14ac:dyDescent="0.3">
      <c r="A27" s="2"/>
      <c r="B27" s="121" t="s">
        <v>192</v>
      </c>
      <c r="C27" s="112"/>
      <c r="D27" s="113"/>
      <c r="E27" s="113"/>
      <c r="F27" s="113"/>
      <c r="G27" s="122">
        <f>(C27+D27+E27+F27)/4</f>
        <v>0</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35.25" customHeight="1" thickBot="1" x14ac:dyDescent="0.3">
      <c r="A28" s="2"/>
      <c r="B28" s="121" t="s">
        <v>199</v>
      </c>
      <c r="C28" s="113"/>
      <c r="D28" s="113"/>
      <c r="E28" s="113"/>
      <c r="F28" s="113"/>
      <c r="G28" s="123">
        <f>(C28+D28+E28+F28)/4</f>
        <v>0</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15.75" customHeight="1" x14ac:dyDescent="0.25">
      <c r="A29" s="2"/>
      <c r="B29" s="159" t="s">
        <v>186</v>
      </c>
      <c r="C29" s="295"/>
      <c r="D29" s="157"/>
      <c r="E29" s="157"/>
      <c r="F29" s="157"/>
      <c r="G29" s="160"/>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5.75" customHeight="1" x14ac:dyDescent="0.25">
      <c r="A30" s="2"/>
      <c r="B30" s="124" t="s">
        <v>187</v>
      </c>
      <c r="C30" s="280"/>
      <c r="D30" s="125"/>
      <c r="E30" s="125"/>
      <c r="F30" s="125"/>
      <c r="G30" s="126"/>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5.75" thickBot="1" x14ac:dyDescent="0.3">
      <c r="A31" s="2"/>
      <c r="B31" s="127"/>
      <c r="C31" s="296"/>
      <c r="D31" s="158"/>
      <c r="E31" s="158"/>
      <c r="F31" s="158"/>
      <c r="G31" s="128"/>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x14ac:dyDescent="0.25">
      <c r="A32" s="2"/>
      <c r="B32" s="129" t="s">
        <v>186</v>
      </c>
      <c r="C32" s="156"/>
      <c r="D32" s="156"/>
      <c r="E32" s="156"/>
      <c r="F32" s="156"/>
      <c r="G32" s="130"/>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29.25" customHeight="1" thickBot="1" x14ac:dyDescent="0.3">
      <c r="A33" s="2"/>
      <c r="B33" s="131" t="s">
        <v>188</v>
      </c>
      <c r="C33" s="132"/>
      <c r="D33" s="132"/>
      <c r="E33" s="132"/>
      <c r="F33" s="132"/>
      <c r="G33" s="133"/>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x14ac:dyDescent="0.25">
      <c r="A34" s="2"/>
      <c r="B34" s="303"/>
      <c r="C34" s="304"/>
      <c r="D34" s="304"/>
      <c r="E34" s="304"/>
      <c r="F34" s="304"/>
      <c r="G34" s="305"/>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x14ac:dyDescent="0.25">
      <c r="A35" s="2"/>
      <c r="B35" s="298"/>
      <c r="C35" s="299"/>
      <c r="D35" s="299"/>
      <c r="E35" s="299"/>
      <c r="F35" s="299"/>
      <c r="G35" s="300"/>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25">
      <c r="A36" s="2"/>
      <c r="B36" s="298"/>
      <c r="C36" s="299"/>
      <c r="D36" s="299"/>
      <c r="E36" s="299"/>
      <c r="F36" s="299"/>
      <c r="G36" s="300"/>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298"/>
      <c r="C37" s="299"/>
      <c r="D37" s="299"/>
      <c r="E37" s="299"/>
      <c r="F37" s="299"/>
      <c r="G37" s="300"/>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22.5" customHeight="1" x14ac:dyDescent="0.25">
      <c r="A38" s="2"/>
      <c r="B38" s="298" t="s">
        <v>189</v>
      </c>
      <c r="C38" s="299"/>
      <c r="D38" s="299"/>
      <c r="E38" s="299"/>
      <c r="F38" s="299"/>
      <c r="G38" s="300"/>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6.5" thickBot="1" x14ac:dyDescent="0.3">
      <c r="A39" s="2"/>
      <c r="B39" s="272"/>
      <c r="C39" s="301"/>
      <c r="D39" s="301"/>
      <c r="E39" s="301"/>
      <c r="F39" s="301"/>
      <c r="G39" s="30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sheetData>
  <sheetProtection password="CD6A" sheet="1" objects="1" scenarios="1" selectLockedCells="1" selectUnlockedCells="1"/>
  <customSheetViews>
    <customSheetView guid="{9829E215-102F-4B0F-BEB6-EEA651A57283}" showGridLines="0" topLeftCell="A4">
      <selection activeCell="K21" sqref="K21"/>
      <pageMargins left="0.7" right="0.7" top="0.75" bottom="0.75" header="0.3" footer="0.3"/>
      <pageSetup orientation="portrait" r:id="rId1"/>
    </customSheetView>
  </customSheetViews>
  <mergeCells count="31">
    <mergeCell ref="B37:G37"/>
    <mergeCell ref="B38:G38"/>
    <mergeCell ref="B39:G39"/>
    <mergeCell ref="B34:G34"/>
    <mergeCell ref="B35:G35"/>
    <mergeCell ref="B36:G36"/>
    <mergeCell ref="C29:C31"/>
    <mergeCell ref="C22:C24"/>
    <mergeCell ref="D22:D24"/>
    <mergeCell ref="E22:E24"/>
    <mergeCell ref="F22:F24"/>
    <mergeCell ref="G22:G24"/>
    <mergeCell ref="C25:C26"/>
    <mergeCell ref="D25:D26"/>
    <mergeCell ref="E25:E26"/>
    <mergeCell ref="F25:F26"/>
    <mergeCell ref="G25:G26"/>
    <mergeCell ref="B15:G15"/>
    <mergeCell ref="B16:G16"/>
    <mergeCell ref="B17:G17"/>
    <mergeCell ref="B10:C10"/>
    <mergeCell ref="D10:G10"/>
    <mergeCell ref="B11:C11"/>
    <mergeCell ref="D11:G11"/>
    <mergeCell ref="B12:G13"/>
    <mergeCell ref="B14:G14"/>
    <mergeCell ref="D19:D21"/>
    <mergeCell ref="E19:E21"/>
    <mergeCell ref="F19:F21"/>
    <mergeCell ref="G19:G21"/>
    <mergeCell ref="C19:C21"/>
  </mergeCell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U203"/>
  <sheetViews>
    <sheetView showGridLines="0" workbookViewId="0"/>
  </sheetViews>
  <sheetFormatPr defaultRowHeight="15" x14ac:dyDescent="0.25"/>
  <cols>
    <col min="1" max="1" width="2.42578125" customWidth="1"/>
    <col min="2" max="2" width="11.140625" style="14" bestFit="1" customWidth="1"/>
    <col min="3" max="3" width="45.140625" customWidth="1"/>
    <col min="4" max="4" width="11.5703125" customWidth="1"/>
    <col min="7" max="7" width="9.140625" customWidth="1"/>
  </cols>
  <sheetData>
    <row r="6" spans="2:21" ht="20.25" x14ac:dyDescent="0.35">
      <c r="B6"/>
      <c r="C6" s="88" t="s">
        <v>49</v>
      </c>
      <c r="D6" s="4"/>
      <c r="E6" s="4"/>
      <c r="F6" s="4"/>
      <c r="G6" s="4"/>
      <c r="H6" s="4"/>
      <c r="I6" s="4"/>
      <c r="J6" s="4"/>
      <c r="K6" s="4"/>
      <c r="L6" s="4"/>
      <c r="M6" s="4"/>
      <c r="N6" s="4"/>
      <c r="O6" s="4"/>
      <c r="P6" s="4"/>
      <c r="Q6" s="4"/>
      <c r="R6" s="4"/>
      <c r="S6" s="4"/>
      <c r="T6" s="4"/>
      <c r="U6" s="4"/>
    </row>
    <row r="7" spans="2:21" ht="20.25" x14ac:dyDescent="0.35">
      <c r="B7"/>
      <c r="C7" s="64"/>
      <c r="D7" s="4"/>
      <c r="E7" s="4"/>
      <c r="F7" s="4"/>
      <c r="G7" s="4"/>
      <c r="H7" s="4"/>
      <c r="I7" s="4"/>
      <c r="J7" s="4"/>
      <c r="K7" s="4"/>
      <c r="L7" s="4"/>
      <c r="M7" s="4"/>
      <c r="N7" s="4"/>
      <c r="O7" s="4"/>
      <c r="P7" s="4"/>
      <c r="Q7" s="4"/>
      <c r="R7" s="4"/>
      <c r="S7" s="4"/>
      <c r="T7" s="4"/>
      <c r="U7" s="4"/>
    </row>
    <row r="8" spans="2:21" ht="20.25" x14ac:dyDescent="0.35">
      <c r="B8"/>
      <c r="C8" s="88" t="s">
        <v>50</v>
      </c>
      <c r="D8" s="4"/>
      <c r="E8" s="4"/>
      <c r="F8" s="4"/>
      <c r="G8" s="4"/>
      <c r="H8" s="4"/>
      <c r="I8" s="4"/>
      <c r="J8" s="4"/>
      <c r="K8" s="4"/>
      <c r="L8" s="4"/>
      <c r="M8" s="4"/>
      <c r="N8" s="4"/>
      <c r="O8" s="4"/>
      <c r="P8" s="4"/>
      <c r="Q8" s="4"/>
      <c r="R8" s="4"/>
      <c r="S8" s="4"/>
      <c r="T8" s="4"/>
      <c r="U8" s="4"/>
    </row>
    <row r="9" spans="2:21" ht="18.75" x14ac:dyDescent="0.3">
      <c r="B9"/>
      <c r="C9" s="29"/>
    </row>
    <row r="10" spans="2:21" ht="18.75" x14ac:dyDescent="0.3">
      <c r="B10"/>
      <c r="C10" s="29"/>
    </row>
    <row r="11" spans="2:21" x14ac:dyDescent="0.25">
      <c r="B11"/>
      <c r="C11" s="30" t="s">
        <v>51</v>
      </c>
      <c r="D11" s="4"/>
      <c r="E11" s="4"/>
      <c r="F11" s="4"/>
      <c r="G11" s="4"/>
      <c r="H11" s="4"/>
      <c r="I11" s="4"/>
      <c r="J11" s="4"/>
      <c r="K11" s="4"/>
      <c r="L11" s="4"/>
      <c r="M11" s="4"/>
      <c r="N11" s="4"/>
      <c r="O11" s="4"/>
      <c r="P11" s="4"/>
    </row>
    <row r="12" spans="2:21" x14ac:dyDescent="0.25">
      <c r="B12"/>
      <c r="C12" s="23" t="s">
        <v>52</v>
      </c>
      <c r="D12" s="4"/>
      <c r="E12" s="4"/>
      <c r="F12" s="4"/>
      <c r="G12" s="4"/>
      <c r="H12" s="4"/>
      <c r="I12" s="4"/>
      <c r="J12" s="4"/>
      <c r="K12" s="4"/>
      <c r="L12" s="4"/>
      <c r="M12" s="4"/>
      <c r="N12" s="4"/>
      <c r="O12" s="4"/>
      <c r="P12" s="4"/>
    </row>
    <row r="13" spans="2:21" x14ac:dyDescent="0.25">
      <c r="B13"/>
      <c r="C13" s="30" t="s">
        <v>53</v>
      </c>
      <c r="D13" s="4"/>
      <c r="E13" s="4"/>
      <c r="F13" s="4"/>
      <c r="G13" s="4"/>
      <c r="H13" s="4"/>
      <c r="I13" s="4"/>
      <c r="J13" s="4"/>
      <c r="K13" s="4"/>
      <c r="L13" s="4"/>
      <c r="M13" s="4"/>
      <c r="N13" s="4"/>
      <c r="O13" s="4"/>
      <c r="P13" s="4"/>
    </row>
    <row r="14" spans="2:21" x14ac:dyDescent="0.25">
      <c r="B14"/>
      <c r="C14" s="26"/>
    </row>
    <row r="15" spans="2:21" x14ac:dyDescent="0.25">
      <c r="B15"/>
      <c r="C15" s="31" t="s">
        <v>54</v>
      </c>
      <c r="D15" s="308">
        <f>'Performance Report'!D10</f>
        <v>0</v>
      </c>
      <c r="E15" s="309"/>
      <c r="F15" s="309"/>
      <c r="G15" s="310"/>
    </row>
    <row r="16" spans="2:21" x14ac:dyDescent="0.25">
      <c r="B16"/>
      <c r="C16" s="31"/>
    </row>
    <row r="17" spans="1:7" x14ac:dyDescent="0.25">
      <c r="B17"/>
      <c r="C17" s="26" t="s">
        <v>55</v>
      </c>
      <c r="D17" s="306" t="s">
        <v>378</v>
      </c>
      <c r="E17" s="307"/>
    </row>
    <row r="18" spans="1:7" x14ac:dyDescent="0.25">
      <c r="B18"/>
      <c r="C18" s="26"/>
    </row>
    <row r="19" spans="1:7" x14ac:dyDescent="0.25">
      <c r="B19"/>
      <c r="C19" s="26" t="s">
        <v>57</v>
      </c>
      <c r="D19" s="25" t="s">
        <v>378</v>
      </c>
    </row>
    <row r="20" spans="1:7" x14ac:dyDescent="0.25">
      <c r="B20"/>
      <c r="C20" s="26"/>
    </row>
    <row r="21" spans="1:7" x14ac:dyDescent="0.25">
      <c r="C21" s="26" t="s">
        <v>46</v>
      </c>
      <c r="D21" s="25" t="s">
        <v>378</v>
      </c>
    </row>
    <row r="22" spans="1:7" x14ac:dyDescent="0.25">
      <c r="B22" s="32"/>
    </row>
    <row r="23" spans="1:7" x14ac:dyDescent="0.25">
      <c r="B23" s="32"/>
      <c r="C23" s="26" t="s">
        <v>47</v>
      </c>
      <c r="D23" s="25" t="s">
        <v>378</v>
      </c>
    </row>
    <row r="24" spans="1:7" x14ac:dyDescent="0.25">
      <c r="C24" s="26"/>
    </row>
    <row r="25" spans="1:7" x14ac:dyDescent="0.25">
      <c r="C25" s="26" t="s">
        <v>58</v>
      </c>
      <c r="D25" s="33"/>
    </row>
    <row r="26" spans="1:7" x14ac:dyDescent="0.25">
      <c r="C26" s="26"/>
      <c r="D26" s="34"/>
    </row>
    <row r="27" spans="1:7" x14ac:dyDescent="0.25">
      <c r="C27" s="31" t="s">
        <v>59</v>
      </c>
      <c r="G27" s="35" t="e">
        <f>B83+B111+B140+B160</f>
        <v>#DIV/0!</v>
      </c>
    </row>
    <row r="28" spans="1:7" x14ac:dyDescent="0.25">
      <c r="D28" s="26"/>
    </row>
    <row r="29" spans="1:7" x14ac:dyDescent="0.25">
      <c r="C29" s="26" t="s">
        <v>60</v>
      </c>
      <c r="D29" s="36" t="e">
        <f>(B75+B105)/G27</f>
        <v>#DIV/0!</v>
      </c>
    </row>
    <row r="30" spans="1:7" x14ac:dyDescent="0.25">
      <c r="C30" s="31"/>
    </row>
    <row r="31" spans="1:7" x14ac:dyDescent="0.25">
      <c r="A31" s="14"/>
      <c r="B31" s="37" t="s">
        <v>61</v>
      </c>
    </row>
    <row r="32" spans="1:7" x14ac:dyDescent="0.25">
      <c r="C32" s="26"/>
    </row>
    <row r="33" spans="2:18" x14ac:dyDescent="0.25">
      <c r="B33" s="38" t="s">
        <v>62</v>
      </c>
    </row>
    <row r="34" spans="2:18" x14ac:dyDescent="0.25">
      <c r="B34" s="25"/>
      <c r="C34" s="26" t="s">
        <v>63</v>
      </c>
    </row>
    <row r="35" spans="2:18" x14ac:dyDescent="0.25">
      <c r="C35" s="26"/>
    </row>
    <row r="36" spans="2:18" x14ac:dyDescent="0.25">
      <c r="B36" s="25"/>
      <c r="C36" s="26" t="s">
        <v>64</v>
      </c>
    </row>
    <row r="37" spans="2:18" x14ac:dyDescent="0.25">
      <c r="C37" s="26"/>
    </row>
    <row r="38" spans="2:18" x14ac:dyDescent="0.25">
      <c r="B38" s="25"/>
      <c r="C38" s="26" t="s">
        <v>65</v>
      </c>
    </row>
    <row r="39" spans="2:18" x14ac:dyDescent="0.25">
      <c r="C39" s="26"/>
    </row>
    <row r="40" spans="2:18" x14ac:dyDescent="0.25">
      <c r="B40" s="25"/>
      <c r="C40" s="26" t="s">
        <v>66</v>
      </c>
    </row>
    <row r="41" spans="2:18" x14ac:dyDescent="0.25">
      <c r="C41" s="26"/>
    </row>
    <row r="42" spans="2:18" x14ac:dyDescent="0.25">
      <c r="B42" s="25"/>
      <c r="C42" s="26" t="s">
        <v>67</v>
      </c>
      <c r="E42" s="26"/>
    </row>
    <row r="43" spans="2:18" x14ac:dyDescent="0.25">
      <c r="C43" s="26"/>
    </row>
    <row r="44" spans="2:18" x14ac:dyDescent="0.25">
      <c r="C44" s="26"/>
    </row>
    <row r="45" spans="2:18" x14ac:dyDescent="0.25">
      <c r="C45" s="26"/>
    </row>
    <row r="46" spans="2:18" x14ac:dyDescent="0.25">
      <c r="B46" s="199">
        <f>'Performance Report'!E22</f>
        <v>0</v>
      </c>
      <c r="C46" s="26" t="s">
        <v>68</v>
      </c>
    </row>
    <row r="47" spans="2:18" x14ac:dyDescent="0.25">
      <c r="B47" s="199">
        <f>'Performance Report'!P49</f>
        <v>0</v>
      </c>
      <c r="C47" s="26" t="s">
        <v>69</v>
      </c>
      <c r="G47" s="14" t="s">
        <v>70</v>
      </c>
      <c r="H47" s="14" t="s">
        <v>71</v>
      </c>
      <c r="I47" s="14" t="s">
        <v>72</v>
      </c>
      <c r="J47" s="14" t="s">
        <v>73</v>
      </c>
      <c r="K47" s="14" t="s">
        <v>74</v>
      </c>
      <c r="L47" s="14" t="s">
        <v>75</v>
      </c>
      <c r="M47" s="14" t="s">
        <v>76</v>
      </c>
      <c r="N47" s="14" t="s">
        <v>77</v>
      </c>
      <c r="O47" s="14" t="s">
        <v>78</v>
      </c>
      <c r="P47" s="14" t="s">
        <v>79</v>
      </c>
      <c r="Q47" s="14" t="s">
        <v>80</v>
      </c>
      <c r="R47" s="14" t="s">
        <v>81</v>
      </c>
    </row>
    <row r="48" spans="2:18" x14ac:dyDescent="0.25">
      <c r="C48" s="172" t="s">
        <v>354</v>
      </c>
      <c r="D48" s="26"/>
      <c r="G48" s="40"/>
      <c r="H48" s="40"/>
      <c r="I48" s="40"/>
      <c r="J48" s="40"/>
      <c r="K48" s="40"/>
      <c r="L48" s="40"/>
      <c r="M48" s="40"/>
      <c r="N48" s="40"/>
      <c r="O48" s="40"/>
      <c r="P48" s="40"/>
      <c r="Q48" s="40"/>
      <c r="R48" s="40"/>
    </row>
    <row r="50" spans="2:18" x14ac:dyDescent="0.25">
      <c r="B50" s="41"/>
      <c r="C50" s="172" t="s">
        <v>355</v>
      </c>
      <c r="G50" s="171">
        <f>('Performance Report'!D46+'Performance Report'!D47)</f>
        <v>0</v>
      </c>
      <c r="H50" s="171">
        <f>('Performance Report'!E46+'Performance Report'!E47)</f>
        <v>0</v>
      </c>
      <c r="I50" s="171">
        <f>('Performance Report'!F46+'Performance Report'!F47)</f>
        <v>0</v>
      </c>
      <c r="J50" s="171">
        <f>('Performance Report'!G46+'Performance Report'!G47)</f>
        <v>0</v>
      </c>
      <c r="K50" s="171">
        <f>('Performance Report'!H46+'Performance Report'!H47)</f>
        <v>0</v>
      </c>
      <c r="L50" s="171">
        <f>('Performance Report'!I46+'Performance Report'!I47)</f>
        <v>0</v>
      </c>
      <c r="M50" s="171">
        <f>('Performance Report'!J46+'Performance Report'!J47)</f>
        <v>0</v>
      </c>
      <c r="N50" s="171">
        <f>('Performance Report'!K46+'Performance Report'!K47)</f>
        <v>0</v>
      </c>
      <c r="O50" s="171">
        <f>('Performance Report'!L46+'Performance Report'!L47)</f>
        <v>0</v>
      </c>
      <c r="P50" s="171">
        <f>('Performance Report'!M46+'Performance Report'!M47)</f>
        <v>0</v>
      </c>
      <c r="Q50" s="171">
        <f>('Performance Report'!N46+'Performance Report'!N47)</f>
        <v>0</v>
      </c>
      <c r="R50" s="171">
        <f>('Performance Report'!O46+'Performance Report'!O47)</f>
        <v>0</v>
      </c>
    </row>
    <row r="51" spans="2:18" x14ac:dyDescent="0.25">
      <c r="B51" s="41"/>
      <c r="C51" s="42"/>
      <c r="G51" s="27"/>
      <c r="H51" s="27"/>
      <c r="I51" s="27"/>
      <c r="J51" s="27"/>
      <c r="K51" s="27"/>
      <c r="L51" s="27"/>
      <c r="M51" s="27"/>
      <c r="N51" s="27"/>
      <c r="O51" s="27"/>
      <c r="P51" s="27"/>
      <c r="Q51" s="27"/>
      <c r="R51" s="27"/>
    </row>
    <row r="52" spans="2:18" x14ac:dyDescent="0.25">
      <c r="B52" s="43" t="str">
        <f>IF(B47&gt;B46,"yes","no")</f>
        <v>no</v>
      </c>
      <c r="C52" t="s">
        <v>82</v>
      </c>
    </row>
    <row r="54" spans="2:18" x14ac:dyDescent="0.25">
      <c r="B54" s="199">
        <f>'Performance Report'!E23</f>
        <v>0</v>
      </c>
      <c r="C54" s="26" t="s">
        <v>83</v>
      </c>
    </row>
    <row r="55" spans="2:18" x14ac:dyDescent="0.25">
      <c r="B55" s="199">
        <f>'Performance Report'!P40</f>
        <v>0</v>
      </c>
      <c r="C55" s="26" t="s">
        <v>84</v>
      </c>
    </row>
    <row r="56" spans="2:18" x14ac:dyDescent="0.25">
      <c r="B56" s="41"/>
      <c r="C56" s="26"/>
    </row>
    <row r="57" spans="2:18" x14ac:dyDescent="0.25">
      <c r="B57" s="43" t="str">
        <f>IF(B55&gt;B54,"yes","no")</f>
        <v>no</v>
      </c>
      <c r="C57" s="44" t="s">
        <v>85</v>
      </c>
      <c r="L57" s="4" t="s">
        <v>264</v>
      </c>
      <c r="M57" s="4"/>
      <c r="N57" s="4"/>
      <c r="O57" s="4"/>
    </row>
    <row r="58" spans="2:18" x14ac:dyDescent="0.25">
      <c r="B58" s="41"/>
      <c r="C58" s="44"/>
      <c r="L58" s="139">
        <f>'Performance Report'!F40</f>
        <v>0</v>
      </c>
      <c r="M58" s="139">
        <f>'Performance Report'!I40</f>
        <v>0</v>
      </c>
      <c r="N58" s="139">
        <f>'Performance Report'!L40</f>
        <v>0</v>
      </c>
      <c r="O58" s="139">
        <f>'Performance Report'!O40</f>
        <v>0</v>
      </c>
    </row>
    <row r="59" spans="2:18" x14ac:dyDescent="0.25">
      <c r="B59" s="45" t="str">
        <f>IF((B52="yes")*AND(B57="yes"),"yes","no")</f>
        <v>no</v>
      </c>
      <c r="C59" s="46" t="s">
        <v>86</v>
      </c>
    </row>
    <row r="60" spans="2:18" x14ac:dyDescent="0.25">
      <c r="B60" s="150"/>
      <c r="C60" s="46"/>
      <c r="L60" s="144" t="s">
        <v>277</v>
      </c>
    </row>
    <row r="61" spans="2:18" x14ac:dyDescent="0.25">
      <c r="B61" s="45">
        <f>'Performance Report'!E25</f>
        <v>0</v>
      </c>
      <c r="C61" s="44" t="s">
        <v>198</v>
      </c>
      <c r="L61" s="144"/>
    </row>
    <row r="62" spans="2:18" x14ac:dyDescent="0.25">
      <c r="C62" s="26"/>
    </row>
    <row r="63" spans="2:18" x14ac:dyDescent="0.25">
      <c r="B63" s="199">
        <f>'Performance Report'!E24</f>
        <v>0</v>
      </c>
      <c r="C63" s="26" t="s">
        <v>87</v>
      </c>
      <c r="L63" s="135">
        <f>B63</f>
        <v>0</v>
      </c>
      <c r="M63" s="138" t="s">
        <v>87</v>
      </c>
      <c r="N63" s="136"/>
      <c r="O63" s="136"/>
      <c r="P63" s="136"/>
      <c r="Q63" s="137"/>
    </row>
    <row r="64" spans="2:18" x14ac:dyDescent="0.25">
      <c r="C64" s="26"/>
      <c r="L64" s="135">
        <f>B69</f>
        <v>0</v>
      </c>
      <c r="M64" s="138" t="s">
        <v>90</v>
      </c>
      <c r="N64" s="136"/>
      <c r="O64" s="136"/>
      <c r="P64" s="136"/>
      <c r="Q64" s="137"/>
    </row>
    <row r="65" spans="2:19" x14ac:dyDescent="0.25">
      <c r="B65" s="25"/>
      <c r="C65" s="26" t="s">
        <v>88</v>
      </c>
      <c r="L65" s="140">
        <f>SUM(L63:L64)</f>
        <v>0</v>
      </c>
      <c r="M65" s="141" t="s">
        <v>263</v>
      </c>
      <c r="N65" s="142"/>
      <c r="O65" s="142"/>
      <c r="P65" s="142"/>
      <c r="Q65" s="143"/>
      <c r="R65" s="145"/>
      <c r="S65" s="144"/>
    </row>
    <row r="66" spans="2:19" x14ac:dyDescent="0.25">
      <c r="B66" s="154"/>
      <c r="C66" s="26"/>
      <c r="L66" s="151"/>
      <c r="M66" s="152"/>
      <c r="N66" s="153"/>
      <c r="O66" s="153"/>
      <c r="P66" s="153"/>
      <c r="Q66" s="153"/>
      <c r="R66" s="145"/>
      <c r="S66" s="144"/>
    </row>
    <row r="67" spans="2:19" x14ac:dyDescent="0.25">
      <c r="B67" s="25"/>
      <c r="C67" s="26" t="s">
        <v>89</v>
      </c>
      <c r="L67" s="144" t="s">
        <v>278</v>
      </c>
      <c r="M67" s="152"/>
      <c r="N67" s="153"/>
      <c r="O67" s="153"/>
      <c r="P67" s="153"/>
      <c r="Q67" s="153"/>
      <c r="R67" s="145"/>
      <c r="S67" s="144"/>
    </row>
    <row r="68" spans="2:19" x14ac:dyDescent="0.25">
      <c r="B68" s="41"/>
      <c r="C68" s="26"/>
    </row>
    <row r="69" spans="2:19" x14ac:dyDescent="0.25">
      <c r="B69" s="25"/>
      <c r="C69" s="26" t="s">
        <v>265</v>
      </c>
      <c r="L69" s="208">
        <f>B61</f>
        <v>0</v>
      </c>
      <c r="M69" s="209" t="s">
        <v>198</v>
      </c>
      <c r="N69" s="210"/>
      <c r="O69" s="210"/>
      <c r="P69" s="210"/>
      <c r="Q69" s="211"/>
    </row>
    <row r="70" spans="2:19" x14ac:dyDescent="0.25">
      <c r="B70" s="41"/>
      <c r="C70" s="146" t="s">
        <v>266</v>
      </c>
      <c r="L70" s="208">
        <f>B69</f>
        <v>0</v>
      </c>
      <c r="M70" s="212" t="s">
        <v>90</v>
      </c>
      <c r="N70" s="210"/>
      <c r="O70" s="210"/>
      <c r="P70" s="210"/>
      <c r="Q70" s="211"/>
    </row>
    <row r="71" spans="2:19" x14ac:dyDescent="0.25">
      <c r="B71" s="45" t="str">
        <f>IF(B69&gt;=B65,"yes","no")</f>
        <v>yes</v>
      </c>
      <c r="C71" s="31" t="s">
        <v>91</v>
      </c>
      <c r="L71" s="213">
        <f>SUM(L69:L70)</f>
        <v>0</v>
      </c>
      <c r="M71" s="214" t="s">
        <v>263</v>
      </c>
      <c r="N71" s="215"/>
      <c r="O71" s="215"/>
      <c r="P71" s="215"/>
      <c r="Q71" s="216"/>
      <c r="R71" s="145"/>
      <c r="S71" s="144"/>
    </row>
    <row r="72" spans="2:19" x14ac:dyDescent="0.25">
      <c r="B72" s="41"/>
      <c r="C72" s="26"/>
    </row>
    <row r="73" spans="2:19" x14ac:dyDescent="0.25">
      <c r="B73" s="47" t="e">
        <f>B69/B67</f>
        <v>#DIV/0!</v>
      </c>
      <c r="C73" s="26" t="s">
        <v>92</v>
      </c>
      <c r="L73" s="148" t="s">
        <v>270</v>
      </c>
    </row>
    <row r="74" spans="2:19" x14ac:dyDescent="0.25">
      <c r="C74" s="26"/>
    </row>
    <row r="75" spans="2:19" x14ac:dyDescent="0.25">
      <c r="B75" s="48"/>
      <c r="C75" t="s">
        <v>93</v>
      </c>
      <c r="D75" s="144"/>
    </row>
    <row r="76" spans="2:19" x14ac:dyDescent="0.25">
      <c r="C76" s="147" t="s">
        <v>267</v>
      </c>
    </row>
    <row r="77" spans="2:19" x14ac:dyDescent="0.25">
      <c r="B77" s="49" t="str">
        <f>IF(D19="no",B75*6.85%,"calculate")</f>
        <v>calculate</v>
      </c>
      <c r="C77" s="26" t="s">
        <v>94</v>
      </c>
    </row>
    <row r="78" spans="2:19" x14ac:dyDescent="0.25">
      <c r="B78" s="50"/>
      <c r="C78" s="26"/>
    </row>
    <row r="79" spans="2:19" x14ac:dyDescent="0.25">
      <c r="B79" s="49" t="e">
        <f>IF(B73&gt;=75%,B81*B73,0)</f>
        <v>#DIV/0!</v>
      </c>
      <c r="C79" s="26" t="s">
        <v>95</v>
      </c>
    </row>
    <row r="80" spans="2:19" x14ac:dyDescent="0.25">
      <c r="B80" s="50"/>
      <c r="C80" s="26"/>
    </row>
    <row r="81" spans="2:3" x14ac:dyDescent="0.25">
      <c r="B81" s="51"/>
      <c r="C81" s="26" t="s">
        <v>96</v>
      </c>
    </row>
    <row r="82" spans="2:3" x14ac:dyDescent="0.25">
      <c r="C82" s="26"/>
    </row>
    <row r="83" spans="2:3" x14ac:dyDescent="0.25">
      <c r="B83" s="52" t="e">
        <f>IF(B71="no",0,MIN(B77,B79,B81))</f>
        <v>#DIV/0!</v>
      </c>
      <c r="C83" s="31" t="s">
        <v>97</v>
      </c>
    </row>
    <row r="84" spans="2:3" x14ac:dyDescent="0.25">
      <c r="C84" s="31"/>
    </row>
    <row r="85" spans="2:3" x14ac:dyDescent="0.25">
      <c r="B85" s="31" t="s">
        <v>98</v>
      </c>
    </row>
    <row r="86" spans="2:3" x14ac:dyDescent="0.25">
      <c r="C86" s="26"/>
    </row>
    <row r="87" spans="2:3" x14ac:dyDescent="0.25">
      <c r="B87" s="26" t="s">
        <v>62</v>
      </c>
    </row>
    <row r="88" spans="2:3" x14ac:dyDescent="0.25">
      <c r="B88" s="25"/>
      <c r="C88" s="26" t="s">
        <v>271</v>
      </c>
    </row>
    <row r="89" spans="2:3" x14ac:dyDescent="0.25">
      <c r="C89" s="26"/>
    </row>
    <row r="90" spans="2:3" x14ac:dyDescent="0.25">
      <c r="B90" s="25"/>
      <c r="C90" s="26" t="s">
        <v>99</v>
      </c>
    </row>
    <row r="91" spans="2:3" x14ac:dyDescent="0.25">
      <c r="C91" s="26"/>
    </row>
    <row r="92" spans="2:3" x14ac:dyDescent="0.25">
      <c r="C92" s="38" t="s">
        <v>100</v>
      </c>
    </row>
    <row r="93" spans="2:3" x14ac:dyDescent="0.25">
      <c r="C93" s="53" t="s">
        <v>101</v>
      </c>
    </row>
    <row r="94" spans="2:3" x14ac:dyDescent="0.25">
      <c r="C94" s="54" t="s">
        <v>102</v>
      </c>
    </row>
    <row r="95" spans="2:3" x14ac:dyDescent="0.25">
      <c r="C95" s="54" t="s">
        <v>296</v>
      </c>
    </row>
    <row r="96" spans="2:3" ht="15.75" x14ac:dyDescent="0.25">
      <c r="C96" s="55" t="s">
        <v>103</v>
      </c>
    </row>
    <row r="97" spans="2:5" x14ac:dyDescent="0.25">
      <c r="C97" s="56" t="s">
        <v>104</v>
      </c>
    </row>
    <row r="98" spans="2:5" x14ac:dyDescent="0.25">
      <c r="C98" s="26"/>
    </row>
    <row r="99" spans="2:5" x14ac:dyDescent="0.25">
      <c r="C99" s="26"/>
    </row>
    <row r="100" spans="2:5" x14ac:dyDescent="0.25">
      <c r="C100" s="26"/>
    </row>
    <row r="101" spans="2:5" x14ac:dyDescent="0.25">
      <c r="B101" s="51"/>
      <c r="C101" s="26" t="s">
        <v>105</v>
      </c>
    </row>
    <row r="102" spans="2:5" x14ac:dyDescent="0.25">
      <c r="B102" s="41"/>
      <c r="C102" s="26"/>
    </row>
    <row r="103" spans="2:5" x14ac:dyDescent="0.25">
      <c r="B103" s="51"/>
      <c r="C103" s="26" t="s">
        <v>106</v>
      </c>
      <c r="D103" s="144"/>
    </row>
    <row r="104" spans="2:5" x14ac:dyDescent="0.25">
      <c r="B104" s="41"/>
      <c r="C104" s="26"/>
    </row>
    <row r="105" spans="2:5" x14ac:dyDescent="0.25">
      <c r="B105" s="51">
        <f>'Attachment B'!E230</f>
        <v>0</v>
      </c>
      <c r="C105" s="26" t="s">
        <v>107</v>
      </c>
      <c r="E105" s="148" t="s">
        <v>272</v>
      </c>
    </row>
    <row r="106" spans="2:5" x14ac:dyDescent="0.25">
      <c r="B106" s="41"/>
      <c r="C106" s="26"/>
    </row>
    <row r="107" spans="2:5" x14ac:dyDescent="0.25">
      <c r="B107" s="51"/>
      <c r="C107" s="26" t="s">
        <v>108</v>
      </c>
    </row>
    <row r="108" spans="2:5" x14ac:dyDescent="0.25">
      <c r="B108" s="41"/>
      <c r="C108" s="26"/>
    </row>
    <row r="109" spans="2:5" x14ac:dyDescent="0.25">
      <c r="B109" s="57">
        <f>B105*2%</f>
        <v>0</v>
      </c>
      <c r="C109" s="26" t="s">
        <v>109</v>
      </c>
    </row>
    <row r="110" spans="2:5" x14ac:dyDescent="0.25">
      <c r="C110" s="26"/>
    </row>
    <row r="111" spans="2:5" x14ac:dyDescent="0.25">
      <c r="B111" s="35">
        <f>IF(B109&lt;B107,B109,B107)</f>
        <v>0</v>
      </c>
      <c r="C111" s="31" t="s">
        <v>110</v>
      </c>
    </row>
    <row r="112" spans="2:5" x14ac:dyDescent="0.25">
      <c r="C112" s="26"/>
    </row>
    <row r="113" spans="2:3" x14ac:dyDescent="0.25">
      <c r="C113" s="26"/>
    </row>
    <row r="114" spans="2:3" x14ac:dyDescent="0.25">
      <c r="B114" s="31" t="s">
        <v>111</v>
      </c>
    </row>
    <row r="115" spans="2:3" x14ac:dyDescent="0.25">
      <c r="C115" s="31"/>
    </row>
    <row r="116" spans="2:3" x14ac:dyDescent="0.25">
      <c r="B116" s="26" t="s">
        <v>62</v>
      </c>
    </row>
    <row r="117" spans="2:3" x14ac:dyDescent="0.25">
      <c r="B117" s="25"/>
      <c r="C117" s="26" t="s">
        <v>273</v>
      </c>
    </row>
    <row r="118" spans="2:3" x14ac:dyDescent="0.25">
      <c r="C118" s="26"/>
    </row>
    <row r="119" spans="2:3" x14ac:dyDescent="0.25">
      <c r="B119" s="25"/>
      <c r="C119" s="38" t="s">
        <v>112</v>
      </c>
    </row>
    <row r="120" spans="2:3" x14ac:dyDescent="0.25">
      <c r="C120" s="26"/>
    </row>
    <row r="121" spans="2:3" x14ac:dyDescent="0.25">
      <c r="B121" s="25"/>
      <c r="C121" s="26" t="s">
        <v>113</v>
      </c>
    </row>
    <row r="122" spans="2:3" x14ac:dyDescent="0.25">
      <c r="C122" s="26"/>
    </row>
    <row r="123" spans="2:3" x14ac:dyDescent="0.25">
      <c r="C123" s="26"/>
    </row>
    <row r="124" spans="2:3" x14ac:dyDescent="0.25">
      <c r="B124" s="51"/>
      <c r="C124" s="26" t="s">
        <v>114</v>
      </c>
    </row>
    <row r="125" spans="2:3" x14ac:dyDescent="0.25">
      <c r="B125" s="39"/>
      <c r="C125" s="26"/>
    </row>
    <row r="126" spans="2:3" x14ac:dyDescent="0.25">
      <c r="B126" s="51">
        <f>'Performance Report'!K70</f>
        <v>0</v>
      </c>
      <c r="C126" s="26" t="s">
        <v>115</v>
      </c>
    </row>
    <row r="127" spans="2:3" x14ac:dyDescent="0.25">
      <c r="B127" s="39"/>
      <c r="C127" s="26"/>
    </row>
    <row r="128" spans="2:3" x14ac:dyDescent="0.25">
      <c r="B128" s="51">
        <f>'Performance Report'!K72</f>
        <v>0</v>
      </c>
      <c r="C128" s="26" t="s">
        <v>116</v>
      </c>
    </row>
    <row r="129" spans="2:3" x14ac:dyDescent="0.25">
      <c r="B129" s="58"/>
      <c r="C129" s="26"/>
    </row>
    <row r="130" spans="2:3" x14ac:dyDescent="0.25">
      <c r="B130" s="49">
        <f>B128*50%</f>
        <v>0</v>
      </c>
      <c r="C130" s="26" t="s">
        <v>117</v>
      </c>
    </row>
    <row r="131" spans="2:3" x14ac:dyDescent="0.25">
      <c r="B131" s="39"/>
      <c r="C131" s="26"/>
    </row>
    <row r="132" spans="2:3" x14ac:dyDescent="0.25">
      <c r="B132" s="51">
        <f>'Performance Report'!K74</f>
        <v>0</v>
      </c>
      <c r="C132" s="26" t="s">
        <v>118</v>
      </c>
    </row>
    <row r="133" spans="2:3" x14ac:dyDescent="0.25">
      <c r="B133" s="58"/>
      <c r="C133" s="26"/>
    </row>
    <row r="134" spans="2:3" x14ac:dyDescent="0.25">
      <c r="B134" s="49">
        <f>B132*3%</f>
        <v>0</v>
      </c>
      <c r="C134" s="26" t="s">
        <v>119</v>
      </c>
    </row>
    <row r="135" spans="2:3" x14ac:dyDescent="0.25">
      <c r="B135" s="59"/>
      <c r="C135" s="26"/>
    </row>
    <row r="136" spans="2:3" x14ac:dyDescent="0.25">
      <c r="B136" s="57">
        <f>IF(B130&lt;B134,B130,B134)</f>
        <v>0</v>
      </c>
      <c r="C136" s="26" t="s">
        <v>120</v>
      </c>
    </row>
    <row r="137" spans="2:3" x14ac:dyDescent="0.25">
      <c r="B137" s="39"/>
      <c r="C137" s="26"/>
    </row>
    <row r="138" spans="2:3" x14ac:dyDescent="0.25">
      <c r="B138" s="51"/>
      <c r="C138" s="26" t="s">
        <v>121</v>
      </c>
    </row>
    <row r="139" spans="2:3" x14ac:dyDescent="0.25">
      <c r="B139" s="39"/>
      <c r="C139" s="26"/>
    </row>
    <row r="140" spans="2:3" x14ac:dyDescent="0.25">
      <c r="B140" s="35">
        <f>IF(B136&gt;B138,B138,B136)</f>
        <v>0</v>
      </c>
      <c r="C140" s="31" t="s">
        <v>122</v>
      </c>
    </row>
    <row r="141" spans="2:3" x14ac:dyDescent="0.25">
      <c r="B141" s="60"/>
      <c r="C141" s="31"/>
    </row>
    <row r="142" spans="2:3" x14ac:dyDescent="0.25">
      <c r="B142" s="41"/>
      <c r="C142" s="31"/>
    </row>
    <row r="143" spans="2:3" x14ac:dyDescent="0.25">
      <c r="B143" s="31" t="s">
        <v>123</v>
      </c>
    </row>
    <row r="144" spans="2:3" x14ac:dyDescent="0.25">
      <c r="C144" s="26"/>
    </row>
    <row r="145" spans="2:3" x14ac:dyDescent="0.25">
      <c r="B145" s="26" t="s">
        <v>62</v>
      </c>
    </row>
    <row r="146" spans="2:3" x14ac:dyDescent="0.25">
      <c r="B146" s="25"/>
      <c r="C146" s="26" t="s">
        <v>274</v>
      </c>
    </row>
    <row r="148" spans="2:3" x14ac:dyDescent="0.25">
      <c r="B148" s="25"/>
      <c r="C148" s="26" t="s">
        <v>124</v>
      </c>
    </row>
    <row r="149" spans="2:3" x14ac:dyDescent="0.25">
      <c r="B149" s="61"/>
      <c r="C149" s="26"/>
    </row>
    <row r="150" spans="2:3" x14ac:dyDescent="0.25">
      <c r="B150" s="61"/>
      <c r="C150" s="26"/>
    </row>
    <row r="152" spans="2:3" x14ac:dyDescent="0.25">
      <c r="B152" s="51">
        <f>'Performance Report'!H80</f>
        <v>0</v>
      </c>
      <c r="C152" s="26" t="s">
        <v>125</v>
      </c>
    </row>
    <row r="153" spans="2:3" x14ac:dyDescent="0.25">
      <c r="B153" s="32"/>
      <c r="C153" s="26"/>
    </row>
    <row r="154" spans="2:3" x14ac:dyDescent="0.25">
      <c r="B154" s="51" t="str">
        <f>IF(D19="yes","calculate","")</f>
        <v/>
      </c>
      <c r="C154" s="26" t="s">
        <v>126</v>
      </c>
    </row>
    <row r="155" spans="2:3" x14ac:dyDescent="0.25">
      <c r="B155" s="32"/>
      <c r="C155" s="26"/>
    </row>
    <row r="156" spans="2:3" x14ac:dyDescent="0.25">
      <c r="B156" s="51">
        <v>0</v>
      </c>
      <c r="C156" s="26" t="s">
        <v>127</v>
      </c>
    </row>
    <row r="157" spans="2:3" x14ac:dyDescent="0.25">
      <c r="C157" s="26"/>
    </row>
    <row r="158" spans="2:3" x14ac:dyDescent="0.25">
      <c r="B158" s="51"/>
      <c r="C158" s="26" t="s">
        <v>128</v>
      </c>
    </row>
    <row r="159" spans="2:3" x14ac:dyDescent="0.25">
      <c r="C159" s="26"/>
    </row>
    <row r="160" spans="2:3" x14ac:dyDescent="0.25">
      <c r="B160" s="35">
        <f>IF(B158&lt;B156,B158,B156)</f>
        <v>0</v>
      </c>
      <c r="C160" s="31" t="s">
        <v>129</v>
      </c>
    </row>
    <row r="161" spans="2:3" x14ac:dyDescent="0.25">
      <c r="C161" s="26"/>
    </row>
    <row r="162" spans="2:3" x14ac:dyDescent="0.25">
      <c r="C162" s="26"/>
    </row>
    <row r="163" spans="2:3" x14ac:dyDescent="0.25">
      <c r="B163" s="31" t="s">
        <v>130</v>
      </c>
    </row>
    <row r="164" spans="2:3" x14ac:dyDescent="0.25">
      <c r="C164" s="31"/>
    </row>
    <row r="165" spans="2:3" x14ac:dyDescent="0.25">
      <c r="B165" s="25"/>
      <c r="C165" s="26" t="s">
        <v>131</v>
      </c>
    </row>
    <row r="166" spans="2:3" x14ac:dyDescent="0.25">
      <c r="B166" s="62"/>
      <c r="C166" s="26"/>
    </row>
    <row r="167" spans="2:3" x14ac:dyDescent="0.25">
      <c r="B167" s="25"/>
      <c r="C167" s="26" t="s">
        <v>132</v>
      </c>
    </row>
    <row r="168" spans="2:3" x14ac:dyDescent="0.25">
      <c r="B168" s="62"/>
      <c r="C168" s="26"/>
    </row>
    <row r="169" spans="2:3" x14ac:dyDescent="0.25">
      <c r="B169" s="25"/>
      <c r="C169" s="26" t="s">
        <v>269</v>
      </c>
    </row>
    <row r="170" spans="2:3" x14ac:dyDescent="0.25">
      <c r="B170" s="62"/>
      <c r="C170" s="26"/>
    </row>
    <row r="171" spans="2:3" x14ac:dyDescent="0.25">
      <c r="B171" s="25"/>
      <c r="C171" s="26" t="s">
        <v>268</v>
      </c>
    </row>
    <row r="172" spans="2:3" x14ac:dyDescent="0.25">
      <c r="C172" s="26"/>
    </row>
    <row r="173" spans="2:3" x14ac:dyDescent="0.25">
      <c r="C173" s="26"/>
    </row>
    <row r="174" spans="2:3" s="89" customFormat="1" x14ac:dyDescent="0.25">
      <c r="B174" s="205" t="s">
        <v>133</v>
      </c>
    </row>
    <row r="175" spans="2:3" s="89" customFormat="1" x14ac:dyDescent="0.25">
      <c r="B175" s="63"/>
      <c r="C175" s="205"/>
    </row>
    <row r="176" spans="2:3" s="89" customFormat="1" ht="15.75" x14ac:dyDescent="0.25">
      <c r="B176" s="63"/>
      <c r="C176" s="206"/>
    </row>
    <row r="177" spans="2:3" s="89" customFormat="1" x14ac:dyDescent="0.25">
      <c r="B177" s="63"/>
    </row>
    <row r="178" spans="2:3" s="89" customFormat="1" x14ac:dyDescent="0.25">
      <c r="B178" s="63"/>
    </row>
    <row r="179" spans="2:3" s="89" customFormat="1" x14ac:dyDescent="0.25">
      <c r="B179" s="63"/>
    </row>
    <row r="180" spans="2:3" s="89" customFormat="1" x14ac:dyDescent="0.25">
      <c r="B180" s="63"/>
    </row>
    <row r="181" spans="2:3" s="89" customFormat="1" hidden="1" x14ac:dyDescent="0.25">
      <c r="B181" s="63">
        <v>1</v>
      </c>
      <c r="C181" s="207">
        <f>B152*50%</f>
        <v>0</v>
      </c>
    </row>
    <row r="182" spans="2:3" s="89" customFormat="1" hidden="1" x14ac:dyDescent="0.25">
      <c r="B182" s="63">
        <v>2</v>
      </c>
      <c r="C182" s="207">
        <f>B152*45%</f>
        <v>0</v>
      </c>
    </row>
    <row r="183" spans="2:3" s="89" customFormat="1" hidden="1" x14ac:dyDescent="0.25">
      <c r="B183" s="63">
        <v>3</v>
      </c>
      <c r="C183" s="207">
        <f>B152*40%</f>
        <v>0</v>
      </c>
    </row>
    <row r="184" spans="2:3" s="89" customFormat="1" hidden="1" x14ac:dyDescent="0.25">
      <c r="B184" s="63">
        <v>4</v>
      </c>
      <c r="C184" s="207">
        <f>B152*35%</f>
        <v>0</v>
      </c>
    </row>
    <row r="185" spans="2:3" s="89" customFormat="1" hidden="1" x14ac:dyDescent="0.25">
      <c r="B185" s="63">
        <v>5</v>
      </c>
      <c r="C185" s="207">
        <f>B152*30%</f>
        <v>0</v>
      </c>
    </row>
    <row r="186" spans="2:3" s="89" customFormat="1" hidden="1" x14ac:dyDescent="0.25">
      <c r="B186" s="63">
        <v>6</v>
      </c>
      <c r="C186" s="207">
        <f>B152*25%</f>
        <v>0</v>
      </c>
    </row>
    <row r="187" spans="2:3" s="89" customFormat="1" hidden="1" x14ac:dyDescent="0.25">
      <c r="B187" s="63">
        <v>7</v>
      </c>
      <c r="C187" s="207">
        <f>B152*20%</f>
        <v>0</v>
      </c>
    </row>
    <row r="188" spans="2:3" s="89" customFormat="1" hidden="1" x14ac:dyDescent="0.25">
      <c r="B188" s="63">
        <v>8</v>
      </c>
      <c r="C188" s="207">
        <f>B152*15%</f>
        <v>0</v>
      </c>
    </row>
    <row r="189" spans="2:3" s="89" customFormat="1" hidden="1" x14ac:dyDescent="0.25">
      <c r="B189" s="63">
        <v>9</v>
      </c>
      <c r="C189" s="207">
        <f>B152*10%</f>
        <v>0</v>
      </c>
    </row>
    <row r="190" spans="2:3" s="89" customFormat="1" hidden="1" x14ac:dyDescent="0.25">
      <c r="B190" s="63">
        <v>10</v>
      </c>
      <c r="C190" s="207">
        <f>B152*5%</f>
        <v>0</v>
      </c>
    </row>
    <row r="191" spans="2:3" s="89" customFormat="1" x14ac:dyDescent="0.25">
      <c r="B191" s="63"/>
    </row>
    <row r="192" spans="2:3" s="89" customFormat="1" x14ac:dyDescent="0.25">
      <c r="B192" s="63"/>
    </row>
    <row r="193" spans="2:2" s="89" customFormat="1" x14ac:dyDescent="0.25">
      <c r="B193" s="63"/>
    </row>
    <row r="194" spans="2:2" s="89" customFormat="1" x14ac:dyDescent="0.25">
      <c r="B194" s="63"/>
    </row>
    <row r="195" spans="2:2" s="89" customFormat="1" x14ac:dyDescent="0.25">
      <c r="B195" s="63"/>
    </row>
    <row r="196" spans="2:2" s="89" customFormat="1" x14ac:dyDescent="0.25">
      <c r="B196" s="63"/>
    </row>
    <row r="197" spans="2:2" s="89" customFormat="1" x14ac:dyDescent="0.25">
      <c r="B197" s="63"/>
    </row>
    <row r="198" spans="2:2" s="89" customFormat="1" x14ac:dyDescent="0.25">
      <c r="B198" s="63"/>
    </row>
    <row r="199" spans="2:2" s="89" customFormat="1" x14ac:dyDescent="0.25">
      <c r="B199" s="63"/>
    </row>
    <row r="200" spans="2:2" s="89" customFormat="1" x14ac:dyDescent="0.25">
      <c r="B200" s="63"/>
    </row>
    <row r="201" spans="2:2" s="89" customFormat="1" x14ac:dyDescent="0.25">
      <c r="B201" s="63"/>
    </row>
    <row r="202" spans="2:2" s="89" customFormat="1" x14ac:dyDescent="0.25">
      <c r="B202" s="63"/>
    </row>
    <row r="203" spans="2:2" s="89" customFormat="1" x14ac:dyDescent="0.25">
      <c r="B203" s="63"/>
    </row>
  </sheetData>
  <sheetProtection selectLockedCells="1"/>
  <customSheetViews>
    <customSheetView guid="{9829E215-102F-4B0F-BEB6-EEA651A57283}" showGridLines="0" hiddenRows="1" state="hidden">
      <selection activeCell="D17" sqref="D17:E17"/>
      <pageMargins left="0.7" right="0.7" top="0.75" bottom="0.75" header="0.3" footer="0.3"/>
    </customSheetView>
  </customSheetViews>
  <mergeCells count="2">
    <mergeCell ref="D17:E17"/>
    <mergeCell ref="D15:G15"/>
  </mergeCells>
  <dataValidations count="5">
    <dataValidation type="list" allowBlank="1" showInputMessage="1" showErrorMessage="1" sqref="D23">
      <formula1>"Select,1,2,3,4,5,6,7,8,9,10"</formula1>
    </dataValidation>
    <dataValidation type="list" allowBlank="1" showInputMessage="1" showErrorMessage="1" sqref="D19">
      <formula1>"Select,Yes,No"</formula1>
    </dataValidation>
    <dataValidation type="list" allowBlank="1" showInputMessage="1" showErrorMessage="1" sqref="B156">
      <formula1>$C$181:$C$190</formula1>
    </dataValidation>
    <dataValidation type="list" allowBlank="1" showInputMessage="1" showErrorMessage="1" sqref="D17:E17">
      <formula1>"Select,Laura Bartosik,Melissa Monaco,Benny DiBiase,Leanna DeFranceso,Samantha Wakefield"</formula1>
    </dataValidation>
    <dataValidation type="list" allowBlank="1" showInputMessage="1" showErrorMessage="1" sqref="D21">
      <formula1>"Select,2013,2014,2015,2016,2017,2018,2019,2020,2021,2022,2023,2024,2025,2026"</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57"/>
  <sheetViews>
    <sheetView showGridLines="0" zoomScaleNormal="100" workbookViewId="0">
      <selection activeCell="Q10" sqref="Q10"/>
    </sheetView>
  </sheetViews>
  <sheetFormatPr defaultRowHeight="15" x14ac:dyDescent="0.25"/>
  <cols>
    <col min="18" max="18" width="31" customWidth="1"/>
  </cols>
  <sheetData>
    <row r="10" spans="2:18" ht="18.75" x14ac:dyDescent="0.3">
      <c r="B10" s="102" t="s">
        <v>249</v>
      </c>
      <c r="C10" s="103"/>
      <c r="D10" s="103"/>
      <c r="E10" s="103"/>
      <c r="F10" s="103"/>
      <c r="G10" s="103"/>
      <c r="H10" s="103"/>
      <c r="I10" s="103"/>
      <c r="J10" s="103"/>
      <c r="K10" s="103"/>
      <c r="L10" s="103"/>
      <c r="M10" s="103"/>
      <c r="N10" s="103"/>
      <c r="O10" s="103"/>
      <c r="P10" s="103"/>
      <c r="Q10" s="103"/>
      <c r="R10" s="103"/>
    </row>
    <row r="11" spans="2:18" ht="18.75" x14ac:dyDescent="0.3">
      <c r="B11" s="102"/>
      <c r="C11" s="103"/>
      <c r="D11" s="103"/>
      <c r="E11" s="103"/>
      <c r="F11" s="103"/>
      <c r="G11" s="103"/>
      <c r="H11" s="103"/>
      <c r="I11" s="103"/>
      <c r="J11" s="103"/>
      <c r="K11" s="103"/>
      <c r="L11" s="103"/>
      <c r="M11" s="103"/>
      <c r="N11" s="103"/>
      <c r="O11" s="103"/>
      <c r="P11" s="103"/>
      <c r="Q11" s="103"/>
      <c r="R11" s="103"/>
    </row>
    <row r="12" spans="2:18" ht="18.75" x14ac:dyDescent="0.3">
      <c r="B12" s="102"/>
      <c r="C12" s="103"/>
      <c r="D12" s="103"/>
      <c r="E12" s="103"/>
      <c r="F12" s="103"/>
      <c r="G12" s="103"/>
      <c r="H12" s="103"/>
      <c r="I12" s="103"/>
      <c r="J12" s="103"/>
      <c r="K12" s="103"/>
      <c r="L12" s="103"/>
      <c r="M12" s="103"/>
      <c r="N12" s="103"/>
      <c r="O12" s="103"/>
      <c r="P12" s="103"/>
      <c r="Q12" s="103"/>
      <c r="R12" s="103"/>
    </row>
    <row r="13" spans="2:18" ht="18.75" x14ac:dyDescent="0.3">
      <c r="B13" s="102"/>
      <c r="C13" s="103"/>
      <c r="D13" s="103"/>
      <c r="E13" s="103"/>
      <c r="F13" s="103"/>
      <c r="G13" s="103"/>
      <c r="H13" s="103"/>
      <c r="I13" s="103"/>
      <c r="J13" s="103"/>
      <c r="K13" s="103"/>
      <c r="L13" s="103"/>
      <c r="M13" s="103"/>
      <c r="N13" s="103"/>
      <c r="O13" s="103"/>
      <c r="P13" s="103"/>
      <c r="Q13" s="103"/>
      <c r="R13" s="103"/>
    </row>
    <row r="14" spans="2:18" ht="18.75" x14ac:dyDescent="0.3">
      <c r="B14" s="102"/>
      <c r="C14" s="103"/>
      <c r="D14" s="103"/>
      <c r="E14" s="103"/>
      <c r="F14" s="103"/>
      <c r="G14" s="103"/>
      <c r="H14" s="103"/>
      <c r="I14" s="103"/>
      <c r="J14" s="103"/>
      <c r="K14" s="103"/>
      <c r="L14" s="103"/>
      <c r="M14" s="103"/>
      <c r="N14" s="103"/>
      <c r="O14" s="103"/>
      <c r="P14" s="103"/>
      <c r="Q14" s="103"/>
      <c r="R14" s="103"/>
    </row>
    <row r="15" spans="2:18" ht="18.75" x14ac:dyDescent="0.3">
      <c r="B15" s="103"/>
      <c r="C15" s="103"/>
      <c r="D15" s="103"/>
      <c r="E15" s="103"/>
      <c r="F15" s="103"/>
      <c r="G15" s="103"/>
      <c r="H15" s="103"/>
      <c r="I15" s="103"/>
      <c r="J15" s="103"/>
      <c r="K15" s="103"/>
      <c r="L15" s="103"/>
      <c r="M15" s="103"/>
      <c r="N15" s="103"/>
      <c r="O15" s="103"/>
      <c r="P15" s="103"/>
      <c r="Q15" s="103"/>
      <c r="R15" s="103"/>
    </row>
    <row r="16" spans="2:18" ht="18.75" x14ac:dyDescent="0.3">
      <c r="B16" s="103" t="s">
        <v>233</v>
      </c>
      <c r="C16" s="103"/>
      <c r="D16" s="103"/>
      <c r="E16" s="103"/>
      <c r="F16" s="103"/>
      <c r="G16" s="103"/>
      <c r="H16" s="103"/>
      <c r="I16" s="103"/>
      <c r="J16" s="103"/>
      <c r="K16" s="103"/>
      <c r="L16" s="103"/>
      <c r="M16" s="103"/>
      <c r="N16" s="103"/>
      <c r="O16" s="103"/>
      <c r="P16" s="103"/>
      <c r="Q16" s="103"/>
      <c r="R16" s="103"/>
    </row>
    <row r="17" spans="2:18" ht="18.75" x14ac:dyDescent="0.3">
      <c r="B17" s="103" t="s">
        <v>234</v>
      </c>
      <c r="C17" s="103"/>
      <c r="D17" s="103"/>
      <c r="E17" s="103"/>
      <c r="F17" s="103"/>
      <c r="G17" s="103"/>
      <c r="H17" s="103"/>
      <c r="I17" s="103"/>
      <c r="J17" s="103"/>
      <c r="K17" s="103"/>
      <c r="L17" s="103"/>
      <c r="M17" s="103"/>
      <c r="N17" s="103"/>
      <c r="O17" s="103"/>
      <c r="P17" s="103"/>
      <c r="Q17" s="103"/>
      <c r="R17" s="103"/>
    </row>
    <row r="18" spans="2:18" ht="18.75" x14ac:dyDescent="0.3">
      <c r="B18" s="103" t="s">
        <v>250</v>
      </c>
      <c r="C18" s="103"/>
      <c r="D18" s="103"/>
      <c r="E18" s="103"/>
      <c r="F18" s="103"/>
      <c r="G18" s="103"/>
      <c r="H18" s="103"/>
      <c r="I18" s="103"/>
      <c r="J18" s="103"/>
      <c r="K18" s="103"/>
      <c r="L18" s="103"/>
      <c r="M18" s="103"/>
      <c r="N18" s="103"/>
      <c r="O18" s="103"/>
      <c r="P18" s="103"/>
      <c r="Q18" s="103"/>
      <c r="R18" s="103"/>
    </row>
    <row r="19" spans="2:18" ht="18.75" x14ac:dyDescent="0.3">
      <c r="B19" s="103" t="s">
        <v>251</v>
      </c>
      <c r="C19" s="103"/>
      <c r="D19" s="103"/>
      <c r="E19" s="103"/>
      <c r="F19" s="103"/>
      <c r="G19" s="103"/>
      <c r="H19" s="103"/>
      <c r="I19" s="103"/>
      <c r="J19" s="103"/>
      <c r="K19" s="103"/>
      <c r="L19" s="103"/>
      <c r="M19" s="103"/>
      <c r="N19" s="103"/>
      <c r="O19" s="103"/>
      <c r="P19" s="103"/>
      <c r="Q19" s="103"/>
      <c r="R19" s="103"/>
    </row>
    <row r="20" spans="2:18" ht="18.75" x14ac:dyDescent="0.3">
      <c r="B20" s="103" t="s">
        <v>235</v>
      </c>
      <c r="C20" s="103"/>
      <c r="D20" s="103"/>
      <c r="E20" s="103"/>
      <c r="F20" s="103"/>
      <c r="G20" s="103"/>
      <c r="H20" s="103"/>
      <c r="I20" s="103"/>
      <c r="J20" s="103"/>
      <c r="K20" s="103"/>
      <c r="L20" s="103"/>
      <c r="M20" s="103"/>
      <c r="N20" s="103"/>
      <c r="O20" s="103"/>
      <c r="P20" s="103"/>
      <c r="Q20" s="103"/>
      <c r="R20" s="103"/>
    </row>
    <row r="21" spans="2:18" ht="18.75" x14ac:dyDescent="0.3">
      <c r="B21" s="103" t="s">
        <v>252</v>
      </c>
      <c r="C21" s="103"/>
      <c r="D21" s="103"/>
      <c r="E21" s="103"/>
      <c r="F21" s="103"/>
      <c r="G21" s="103"/>
      <c r="H21" s="103"/>
      <c r="I21" s="103"/>
      <c r="J21" s="103"/>
      <c r="K21" s="103"/>
      <c r="L21" s="103"/>
      <c r="M21" s="103"/>
      <c r="N21" s="103"/>
      <c r="O21" s="103"/>
      <c r="P21" s="103"/>
      <c r="Q21" s="103"/>
      <c r="R21" s="103"/>
    </row>
    <row r="22" spans="2:18" ht="18.75" x14ac:dyDescent="0.3">
      <c r="B22" s="103" t="s">
        <v>253</v>
      </c>
      <c r="C22" s="103"/>
      <c r="D22" s="103"/>
      <c r="E22" s="103"/>
      <c r="F22" s="103"/>
      <c r="G22" s="103"/>
      <c r="H22" s="103"/>
      <c r="I22" s="103"/>
      <c r="J22" s="103"/>
      <c r="K22" s="103"/>
      <c r="L22" s="103"/>
      <c r="M22" s="103"/>
      <c r="N22" s="103"/>
      <c r="O22" s="103"/>
      <c r="P22" s="103"/>
      <c r="Q22" s="103"/>
      <c r="R22" s="103"/>
    </row>
    <row r="23" spans="2:18" ht="18.75" x14ac:dyDescent="0.3">
      <c r="B23" s="103" t="s">
        <v>254</v>
      </c>
      <c r="C23" s="103"/>
      <c r="D23" s="103"/>
      <c r="E23" s="103"/>
      <c r="F23" s="103"/>
      <c r="G23" s="103"/>
      <c r="H23" s="103"/>
      <c r="I23" s="103"/>
      <c r="J23" s="103"/>
      <c r="K23" s="103"/>
      <c r="L23" s="103"/>
      <c r="M23" s="103"/>
      <c r="N23" s="103"/>
      <c r="O23" s="103"/>
      <c r="P23" s="103"/>
      <c r="Q23" s="103"/>
      <c r="R23" s="103"/>
    </row>
    <row r="24" spans="2:18" ht="18.75" x14ac:dyDescent="0.3">
      <c r="B24" s="103" t="s">
        <v>255</v>
      </c>
      <c r="C24" s="103"/>
      <c r="D24" s="103"/>
      <c r="E24" s="103"/>
      <c r="F24" s="103"/>
      <c r="G24" s="103"/>
      <c r="H24" s="103"/>
      <c r="I24" s="103"/>
      <c r="J24" s="103"/>
      <c r="K24" s="103"/>
      <c r="L24" s="103"/>
      <c r="M24" s="103"/>
      <c r="N24" s="103"/>
      <c r="O24" s="103"/>
      <c r="P24" s="103"/>
      <c r="Q24" s="103"/>
      <c r="R24" s="103"/>
    </row>
    <row r="25" spans="2:18" ht="18.75" x14ac:dyDescent="0.3">
      <c r="B25" s="103"/>
      <c r="C25" s="103"/>
      <c r="D25" s="103"/>
      <c r="E25" s="103"/>
      <c r="F25" s="103"/>
      <c r="G25" s="103"/>
      <c r="H25" s="103"/>
      <c r="I25" s="103"/>
      <c r="J25" s="103"/>
      <c r="K25" s="103"/>
      <c r="L25" s="103"/>
      <c r="M25" s="103"/>
      <c r="N25" s="103"/>
      <c r="O25" s="103"/>
      <c r="P25" s="103"/>
      <c r="Q25" s="103"/>
      <c r="R25" s="103"/>
    </row>
    <row r="26" spans="2:18" ht="18.75" x14ac:dyDescent="0.3">
      <c r="B26" s="103"/>
      <c r="C26" s="103"/>
      <c r="D26" s="103"/>
      <c r="E26" s="103"/>
      <c r="F26" s="103"/>
      <c r="G26" s="103"/>
      <c r="H26" s="103"/>
      <c r="I26" s="103"/>
      <c r="J26" s="103"/>
      <c r="K26" s="103"/>
      <c r="L26" s="103"/>
      <c r="M26" s="103"/>
      <c r="N26" s="103"/>
      <c r="O26" s="103"/>
      <c r="P26" s="103"/>
      <c r="Q26" s="103"/>
      <c r="R26" s="103"/>
    </row>
    <row r="27" spans="2:18" ht="18.75" x14ac:dyDescent="0.3">
      <c r="B27" s="103"/>
      <c r="C27" s="103"/>
      <c r="D27" s="103"/>
      <c r="E27" s="103"/>
      <c r="F27" s="103"/>
      <c r="G27" s="103"/>
      <c r="H27" s="103"/>
      <c r="I27" s="103"/>
      <c r="J27" s="103"/>
      <c r="K27" s="103"/>
      <c r="L27" s="103"/>
      <c r="M27" s="103"/>
      <c r="N27" s="103"/>
      <c r="O27" s="103"/>
      <c r="P27" s="103"/>
      <c r="Q27" s="103"/>
      <c r="R27" s="103"/>
    </row>
    <row r="28" spans="2:18" ht="18.75" x14ac:dyDescent="0.3">
      <c r="B28" s="103"/>
      <c r="C28" s="103"/>
      <c r="D28" s="103"/>
      <c r="E28" s="103"/>
      <c r="F28" s="103"/>
      <c r="G28" s="103"/>
      <c r="H28" s="103"/>
      <c r="I28" s="103"/>
      <c r="J28" s="103"/>
      <c r="K28" s="103"/>
      <c r="L28" s="103"/>
      <c r="M28" s="103"/>
      <c r="N28" s="103"/>
      <c r="O28" s="103"/>
      <c r="P28" s="103"/>
      <c r="Q28" s="103"/>
      <c r="R28" s="103"/>
    </row>
    <row r="29" spans="2:18" ht="18.75" x14ac:dyDescent="0.3">
      <c r="B29" s="103" t="s">
        <v>236</v>
      </c>
      <c r="C29" s="103"/>
      <c r="D29" s="103"/>
      <c r="E29" s="103"/>
      <c r="F29" s="103"/>
      <c r="G29" s="103"/>
      <c r="H29" s="103"/>
      <c r="I29" s="103"/>
      <c r="J29" s="103"/>
      <c r="K29" s="103"/>
      <c r="L29" s="103"/>
      <c r="M29" s="103"/>
      <c r="N29" s="103"/>
      <c r="O29" s="103"/>
      <c r="P29" s="103"/>
      <c r="Q29" s="103"/>
      <c r="R29" s="103"/>
    </row>
    <row r="30" spans="2:18" ht="18.75" x14ac:dyDescent="0.3">
      <c r="B30" s="103" t="s">
        <v>237</v>
      </c>
      <c r="C30" s="103"/>
      <c r="D30" s="103"/>
      <c r="E30" s="103"/>
      <c r="F30" s="103" t="s">
        <v>238</v>
      </c>
      <c r="G30" s="103"/>
      <c r="H30" s="103" t="s">
        <v>239</v>
      </c>
      <c r="I30" s="103"/>
      <c r="J30" s="103"/>
      <c r="K30" s="103"/>
      <c r="L30" s="103"/>
      <c r="M30" s="103"/>
      <c r="N30" s="103"/>
      <c r="O30" s="103"/>
      <c r="P30" s="103"/>
      <c r="Q30" s="103"/>
      <c r="R30" s="103"/>
    </row>
    <row r="31" spans="2:18" ht="18.75" x14ac:dyDescent="0.3">
      <c r="B31" s="103"/>
      <c r="C31" s="103"/>
      <c r="D31" s="103"/>
      <c r="E31" s="103"/>
      <c r="F31" s="103"/>
      <c r="G31" s="103"/>
      <c r="H31" s="103"/>
      <c r="I31" s="103"/>
      <c r="J31" s="103"/>
      <c r="K31" s="103"/>
      <c r="L31" s="103"/>
      <c r="M31" s="103"/>
      <c r="N31" s="103"/>
      <c r="O31" s="103"/>
      <c r="P31" s="103"/>
      <c r="Q31" s="103"/>
      <c r="R31" s="103"/>
    </row>
    <row r="32" spans="2:18" ht="18.75" x14ac:dyDescent="0.3">
      <c r="B32" s="103"/>
      <c r="C32" s="103"/>
      <c r="D32" s="103"/>
      <c r="E32" s="103"/>
      <c r="F32" s="103"/>
      <c r="G32" s="103"/>
      <c r="H32" s="103"/>
      <c r="I32" s="103"/>
      <c r="J32" s="103"/>
      <c r="K32" s="103"/>
      <c r="L32" s="103"/>
      <c r="M32" s="103"/>
      <c r="N32" s="103"/>
      <c r="O32" s="103"/>
      <c r="P32" s="103"/>
      <c r="Q32" s="103"/>
      <c r="R32" s="103"/>
    </row>
    <row r="33" spans="2:18" ht="18.75" x14ac:dyDescent="0.3">
      <c r="B33" s="103" t="s">
        <v>240</v>
      </c>
      <c r="C33" s="103"/>
      <c r="D33" s="103"/>
      <c r="E33" s="103"/>
      <c r="F33" s="103"/>
      <c r="G33" s="103"/>
      <c r="H33" s="103"/>
      <c r="I33" s="103"/>
      <c r="J33" s="103"/>
      <c r="K33" s="103"/>
      <c r="L33" s="103"/>
      <c r="M33" s="103"/>
      <c r="N33" s="103"/>
      <c r="O33" s="103"/>
      <c r="P33" s="103"/>
      <c r="Q33" s="103"/>
      <c r="R33" s="103"/>
    </row>
    <row r="34" spans="2:18" ht="18.75" x14ac:dyDescent="0.3">
      <c r="B34" s="103"/>
      <c r="C34" s="103"/>
      <c r="D34" s="103"/>
      <c r="E34" s="103"/>
      <c r="F34" s="103"/>
      <c r="G34" s="103"/>
      <c r="H34" s="103"/>
      <c r="I34" s="103"/>
      <c r="J34" s="103"/>
      <c r="K34" s="103"/>
      <c r="L34" s="103"/>
      <c r="M34" s="103"/>
      <c r="N34" s="103"/>
      <c r="O34" s="103"/>
      <c r="P34" s="103"/>
      <c r="Q34" s="103"/>
      <c r="R34" s="103"/>
    </row>
    <row r="35" spans="2:18" ht="18.75" x14ac:dyDescent="0.3">
      <c r="B35" s="103" t="s">
        <v>241</v>
      </c>
      <c r="C35" s="103"/>
      <c r="D35" s="103"/>
      <c r="E35" s="103"/>
      <c r="F35" s="103"/>
      <c r="G35" s="103"/>
      <c r="H35" s="103"/>
      <c r="I35" s="103"/>
      <c r="J35" s="103"/>
      <c r="K35" s="103"/>
      <c r="L35" s="103"/>
      <c r="M35" s="103"/>
      <c r="N35" s="103"/>
      <c r="O35" s="103"/>
      <c r="P35" s="103"/>
      <c r="Q35" s="103"/>
      <c r="R35" s="103"/>
    </row>
    <row r="36" spans="2:18" ht="18.75" x14ac:dyDescent="0.3">
      <c r="B36" s="103" t="s">
        <v>242</v>
      </c>
      <c r="C36" s="103"/>
      <c r="D36" s="103"/>
      <c r="E36" s="103"/>
      <c r="F36" s="103"/>
      <c r="G36" s="103"/>
      <c r="H36" s="103"/>
      <c r="I36" s="103"/>
      <c r="J36" s="103"/>
      <c r="K36" s="103"/>
      <c r="L36" s="103"/>
      <c r="M36" s="103"/>
      <c r="N36" s="103"/>
      <c r="O36" s="103"/>
      <c r="P36" s="103"/>
      <c r="Q36" s="103"/>
      <c r="R36" s="103"/>
    </row>
    <row r="37" spans="2:18" ht="18.75" x14ac:dyDescent="0.3">
      <c r="B37" s="103" t="s">
        <v>243</v>
      </c>
      <c r="C37" s="103"/>
      <c r="D37" s="103"/>
      <c r="E37" s="103"/>
      <c r="F37" s="103"/>
      <c r="G37" s="103"/>
      <c r="H37" s="103"/>
      <c r="I37" s="103"/>
      <c r="J37" s="103"/>
      <c r="K37" s="103"/>
      <c r="L37" s="103"/>
      <c r="M37" s="103"/>
      <c r="N37" s="103"/>
      <c r="O37" s="103"/>
      <c r="P37" s="103"/>
      <c r="Q37" s="103"/>
      <c r="R37" s="103"/>
    </row>
    <row r="38" spans="2:18" ht="18.75" x14ac:dyDescent="0.3">
      <c r="B38" s="103"/>
      <c r="C38" s="103"/>
      <c r="D38" s="103"/>
      <c r="E38" s="103"/>
      <c r="F38" s="103"/>
      <c r="G38" s="103"/>
      <c r="H38" s="103"/>
      <c r="I38" s="103"/>
      <c r="J38" s="103"/>
      <c r="K38" s="103"/>
      <c r="L38" s="103"/>
      <c r="M38" s="103"/>
      <c r="N38" s="103"/>
      <c r="O38" s="103"/>
      <c r="P38" s="103"/>
      <c r="Q38" s="103"/>
      <c r="R38" s="103"/>
    </row>
    <row r="39" spans="2:18" ht="18.75" x14ac:dyDescent="0.3">
      <c r="B39" s="103"/>
      <c r="C39" s="103"/>
      <c r="D39" s="103"/>
      <c r="E39" s="103"/>
      <c r="F39" s="103"/>
      <c r="G39" s="103"/>
      <c r="H39" s="103"/>
      <c r="I39" s="103"/>
      <c r="J39" s="103"/>
      <c r="K39" s="103"/>
      <c r="L39" s="103"/>
      <c r="M39" s="103"/>
      <c r="N39" s="103"/>
      <c r="O39" s="103"/>
      <c r="P39" s="103"/>
      <c r="Q39" s="103"/>
      <c r="R39" s="103"/>
    </row>
    <row r="40" spans="2:18" ht="18.75" x14ac:dyDescent="0.3">
      <c r="B40" s="103"/>
      <c r="C40" s="103" t="s">
        <v>244</v>
      </c>
      <c r="D40" s="103"/>
      <c r="E40" s="103"/>
      <c r="F40" s="103"/>
      <c r="G40" s="103"/>
      <c r="H40" s="103"/>
      <c r="I40" s="103"/>
      <c r="J40" s="103"/>
      <c r="K40" s="103"/>
      <c r="L40" s="103"/>
      <c r="M40" s="103"/>
      <c r="N40" s="103"/>
      <c r="O40" s="103"/>
      <c r="P40" s="103"/>
      <c r="Q40" s="103"/>
      <c r="R40" s="103"/>
    </row>
    <row r="41" spans="2:18" ht="18.75" x14ac:dyDescent="0.3">
      <c r="B41" s="103" t="s">
        <v>245</v>
      </c>
      <c r="C41" s="103"/>
      <c r="D41" s="103"/>
      <c r="E41" s="103"/>
      <c r="F41" s="103"/>
      <c r="G41" s="103"/>
      <c r="H41" s="103"/>
      <c r="I41" s="103"/>
      <c r="J41" s="103"/>
      <c r="K41" s="103"/>
      <c r="L41" s="103"/>
      <c r="M41" s="103"/>
      <c r="N41" s="103"/>
      <c r="O41" s="103"/>
      <c r="P41" s="103"/>
      <c r="Q41" s="103"/>
      <c r="R41" s="103"/>
    </row>
    <row r="42" spans="2:18" ht="18.75" x14ac:dyDescent="0.3">
      <c r="B42" s="103"/>
      <c r="C42" s="103"/>
      <c r="D42" s="103"/>
      <c r="E42" s="103"/>
      <c r="F42" s="103"/>
      <c r="G42" s="103"/>
      <c r="H42" s="103"/>
      <c r="I42" s="103"/>
      <c r="J42" s="103"/>
      <c r="K42" s="103"/>
      <c r="L42" s="103"/>
      <c r="M42" s="103"/>
      <c r="N42" s="103"/>
      <c r="O42" s="103"/>
      <c r="P42" s="103"/>
      <c r="Q42" s="103"/>
      <c r="R42" s="103"/>
    </row>
    <row r="43" spans="2:18" ht="18.75" x14ac:dyDescent="0.3">
      <c r="B43" s="103" t="s">
        <v>246</v>
      </c>
      <c r="C43" s="103"/>
      <c r="D43" s="103"/>
      <c r="E43" s="103"/>
      <c r="F43" s="103"/>
      <c r="G43" s="103"/>
      <c r="H43" s="103"/>
      <c r="I43" s="103"/>
      <c r="J43" s="103"/>
      <c r="K43" s="103"/>
      <c r="L43" s="103"/>
      <c r="M43" s="103"/>
      <c r="N43" s="103"/>
      <c r="O43" s="103"/>
      <c r="P43" s="103"/>
      <c r="Q43" s="103"/>
      <c r="R43" s="103"/>
    </row>
    <row r="44" spans="2:18" ht="18.75" x14ac:dyDescent="0.3">
      <c r="B44" s="103" t="s">
        <v>247</v>
      </c>
      <c r="C44" s="103"/>
      <c r="D44" s="103"/>
      <c r="E44" s="103"/>
      <c r="F44" s="103"/>
      <c r="G44" s="103"/>
      <c r="H44" s="103"/>
      <c r="I44" s="103"/>
      <c r="J44" s="103"/>
      <c r="K44" s="103"/>
      <c r="L44" s="103"/>
      <c r="M44" s="103"/>
      <c r="N44" s="103"/>
      <c r="O44" s="103"/>
      <c r="P44" s="103"/>
      <c r="Q44" s="103"/>
      <c r="R44" s="103"/>
    </row>
    <row r="45" spans="2:18" ht="18.75" x14ac:dyDescent="0.3">
      <c r="B45" s="103" t="s">
        <v>248</v>
      </c>
      <c r="C45" s="103"/>
      <c r="D45" s="103"/>
      <c r="E45" s="103"/>
      <c r="F45" s="103"/>
      <c r="G45" s="103"/>
      <c r="H45" s="103"/>
      <c r="I45" s="103"/>
      <c r="J45" s="103"/>
      <c r="K45" s="103"/>
      <c r="L45" s="103"/>
      <c r="M45" s="103"/>
      <c r="N45" s="103"/>
      <c r="O45" s="103"/>
      <c r="P45" s="103"/>
      <c r="Q45" s="103"/>
      <c r="R45" s="103"/>
    </row>
    <row r="46" spans="2:18" ht="18.75" x14ac:dyDescent="0.3">
      <c r="B46" s="103"/>
      <c r="C46" s="103"/>
      <c r="D46" s="103"/>
      <c r="E46" s="103"/>
      <c r="F46" s="103"/>
      <c r="G46" s="103"/>
      <c r="H46" s="103"/>
      <c r="I46" s="103"/>
      <c r="J46" s="103"/>
      <c r="K46" s="103"/>
      <c r="L46" s="103"/>
      <c r="M46" s="103"/>
      <c r="N46" s="103"/>
      <c r="O46" s="103"/>
      <c r="P46" s="103"/>
      <c r="Q46" s="103"/>
      <c r="R46" s="103"/>
    </row>
    <row r="47" spans="2:18" ht="18.75" x14ac:dyDescent="0.3">
      <c r="B47" s="103"/>
      <c r="C47" s="103"/>
      <c r="D47" s="103"/>
      <c r="E47" s="103"/>
      <c r="F47" s="103"/>
      <c r="G47" s="103"/>
      <c r="H47" s="103"/>
      <c r="I47" s="103"/>
      <c r="J47" s="103"/>
      <c r="K47" s="103"/>
      <c r="L47" s="103"/>
      <c r="M47" s="103"/>
      <c r="N47" s="103"/>
      <c r="O47" s="103"/>
      <c r="P47" s="103"/>
      <c r="Q47" s="103"/>
      <c r="R47" s="103"/>
    </row>
    <row r="48" spans="2:18" ht="18.75" x14ac:dyDescent="0.3">
      <c r="B48" s="103"/>
      <c r="C48" s="103"/>
      <c r="D48" s="103"/>
      <c r="E48" s="103"/>
      <c r="F48" s="103"/>
      <c r="G48" s="103"/>
      <c r="H48" s="103"/>
      <c r="I48" s="103"/>
      <c r="J48" s="103"/>
      <c r="K48" s="103"/>
      <c r="L48" s="103"/>
      <c r="M48" s="103"/>
      <c r="N48" s="103"/>
      <c r="O48" s="103"/>
      <c r="P48" s="103"/>
      <c r="Q48" s="103"/>
      <c r="R48" s="103"/>
    </row>
    <row r="49" spans="2:18" ht="18.75" x14ac:dyDescent="0.3">
      <c r="B49" s="103"/>
      <c r="C49" s="103"/>
      <c r="D49" s="103"/>
      <c r="E49" s="103"/>
      <c r="F49" s="103"/>
      <c r="G49" s="103"/>
      <c r="H49" s="103"/>
      <c r="I49" s="103"/>
      <c r="J49" s="103"/>
      <c r="K49" s="103"/>
      <c r="L49" s="103"/>
      <c r="M49" s="103"/>
      <c r="N49" s="103"/>
      <c r="O49" s="103"/>
      <c r="P49" s="103"/>
      <c r="Q49" s="103"/>
      <c r="R49" s="103"/>
    </row>
    <row r="50" spans="2:18" ht="18.75" x14ac:dyDescent="0.3">
      <c r="B50" s="103"/>
      <c r="C50" s="103"/>
      <c r="D50" s="103"/>
      <c r="E50" s="103"/>
      <c r="F50" s="103"/>
      <c r="G50" s="103"/>
      <c r="H50" s="103"/>
      <c r="I50" s="103"/>
      <c r="J50" s="103"/>
      <c r="K50" s="103"/>
      <c r="L50" s="103"/>
      <c r="M50" s="103"/>
      <c r="N50" s="103"/>
      <c r="O50" s="103"/>
      <c r="P50" s="103"/>
      <c r="Q50" s="103"/>
      <c r="R50" s="103"/>
    </row>
    <row r="51" spans="2:18" ht="18.75" x14ac:dyDescent="0.3">
      <c r="B51" s="103"/>
      <c r="C51" s="103"/>
      <c r="D51" s="103"/>
      <c r="E51" s="103"/>
      <c r="F51" s="103"/>
      <c r="G51" s="103"/>
      <c r="H51" s="103"/>
      <c r="I51" s="103"/>
      <c r="J51" s="103"/>
      <c r="K51" s="103"/>
      <c r="L51" s="103"/>
      <c r="M51" s="103"/>
      <c r="N51" s="103"/>
      <c r="O51" s="103"/>
      <c r="P51" s="103"/>
      <c r="Q51" s="103"/>
      <c r="R51" s="103"/>
    </row>
    <row r="52" spans="2:18" ht="18.75" x14ac:dyDescent="0.3">
      <c r="B52" s="103"/>
      <c r="C52" s="103"/>
      <c r="D52" s="103"/>
      <c r="E52" s="103"/>
      <c r="F52" s="103"/>
      <c r="G52" s="103"/>
      <c r="H52" s="103"/>
      <c r="I52" s="103"/>
      <c r="J52" s="103"/>
      <c r="K52" s="103"/>
      <c r="L52" s="103"/>
      <c r="M52" s="103"/>
      <c r="N52" s="103"/>
      <c r="O52" s="103"/>
      <c r="P52" s="103"/>
      <c r="Q52" s="103"/>
      <c r="R52" s="103"/>
    </row>
    <row r="53" spans="2:18" ht="18.75" x14ac:dyDescent="0.3">
      <c r="B53" s="103"/>
      <c r="C53" s="103"/>
      <c r="D53" s="103"/>
      <c r="E53" s="103"/>
      <c r="F53" s="103"/>
      <c r="G53" s="103"/>
      <c r="H53" s="103"/>
      <c r="I53" s="103"/>
      <c r="J53" s="103"/>
      <c r="K53" s="103"/>
      <c r="L53" s="103"/>
      <c r="M53" s="103"/>
      <c r="N53" s="103"/>
      <c r="O53" s="103"/>
      <c r="P53" s="103"/>
      <c r="Q53" s="103"/>
      <c r="R53" s="103"/>
    </row>
    <row r="54" spans="2:18" ht="18.75" x14ac:dyDescent="0.3">
      <c r="B54" s="103"/>
      <c r="C54" s="103"/>
      <c r="D54" s="103"/>
      <c r="E54" s="103"/>
      <c r="F54" s="103"/>
      <c r="G54" s="103"/>
      <c r="H54" s="103"/>
      <c r="I54" s="103"/>
      <c r="J54" s="103"/>
      <c r="K54" s="103"/>
      <c r="L54" s="103"/>
      <c r="M54" s="103"/>
      <c r="N54" s="103"/>
      <c r="O54" s="103"/>
      <c r="P54" s="103"/>
      <c r="Q54" s="103"/>
      <c r="R54" s="103"/>
    </row>
    <row r="55" spans="2:18" ht="18.75" x14ac:dyDescent="0.3">
      <c r="B55" s="103"/>
      <c r="C55" s="103"/>
      <c r="D55" s="103"/>
      <c r="E55" s="103"/>
      <c r="F55" s="103"/>
      <c r="G55" s="103"/>
      <c r="H55" s="103"/>
      <c r="I55" s="103"/>
      <c r="J55" s="103"/>
      <c r="K55" s="103"/>
      <c r="L55" s="103"/>
      <c r="M55" s="103"/>
      <c r="N55" s="103"/>
      <c r="O55" s="103"/>
      <c r="P55" s="103"/>
      <c r="Q55" s="103"/>
      <c r="R55" s="103"/>
    </row>
    <row r="56" spans="2:18" ht="18.75" x14ac:dyDescent="0.3">
      <c r="B56" s="103"/>
      <c r="C56" s="103"/>
      <c r="D56" s="103"/>
      <c r="E56" s="103"/>
      <c r="F56" s="103"/>
      <c r="G56" s="103"/>
      <c r="H56" s="103"/>
      <c r="I56" s="103"/>
      <c r="J56" s="103"/>
      <c r="K56" s="103"/>
      <c r="L56" s="103"/>
      <c r="M56" s="103"/>
      <c r="N56" s="103"/>
      <c r="O56" s="103"/>
      <c r="P56" s="103"/>
      <c r="Q56" s="103"/>
      <c r="R56" s="103"/>
    </row>
    <row r="57" spans="2:18" ht="18.75" x14ac:dyDescent="0.3">
      <c r="B57" s="103"/>
      <c r="C57" s="103"/>
      <c r="D57" s="103"/>
      <c r="E57" s="103"/>
      <c r="F57" s="103"/>
      <c r="G57" s="103"/>
      <c r="H57" s="103"/>
      <c r="I57" s="103"/>
      <c r="J57" s="103"/>
      <c r="K57" s="103"/>
      <c r="L57" s="103"/>
      <c r="M57" s="103"/>
      <c r="N57" s="103"/>
      <c r="O57" s="103"/>
      <c r="P57" s="103"/>
      <c r="Q57" s="103"/>
      <c r="R57" s="103"/>
    </row>
  </sheetData>
  <sheetProtection password="CD6A" sheet="1" objects="1" scenarios="1" selectLockedCells="1" selectUnlockedCells="1"/>
  <pageMargins left="1" right="1" top="1" bottom="1" header="0.5" footer="0.5"/>
  <pageSetup scale="44" orientation="portrait" r:id="rId1"/>
  <colBreaks count="1" manualBreakCount="1">
    <brk id="18"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Information</vt:lpstr>
      <vt:lpstr>Net New Jobs</vt:lpstr>
      <vt:lpstr>Performance Report</vt:lpstr>
      <vt:lpstr>Attachment A</vt:lpstr>
      <vt:lpstr>Attachment B</vt:lpstr>
      <vt:lpstr>Affirmation</vt:lpstr>
      <vt:lpstr>Initial Employment Report</vt:lpstr>
      <vt:lpstr>ESD Internal Review Worksheet</vt:lpstr>
      <vt:lpstr>R&amp;D Affidavit</vt:lpstr>
      <vt:lpstr>Related Persons Employment</vt:lpstr>
      <vt:lpstr>Related Person Definition</vt:lpstr>
      <vt:lpstr>'Related Person Definition'!a</vt:lpstr>
      <vt:lpstr>'Related Person Definition'!a_1</vt:lpstr>
      <vt:lpstr>'Related Person Definition'!a_2</vt:lpstr>
      <vt:lpstr>'Related Person Definition'!b_1</vt:lpstr>
      <vt:lpstr>'Related Person Definition'!b_1_A</vt:lpstr>
      <vt:lpstr>'Related Person Definition'!b_1_B</vt:lpstr>
      <vt:lpstr>'Related Person Definition'!b_10</vt:lpstr>
      <vt:lpstr>'Related Person Definition'!b_10_A</vt:lpstr>
      <vt:lpstr>'Related Person Definition'!b_10_B</vt:lpstr>
      <vt:lpstr>'Related Person Definition'!b_11</vt:lpstr>
      <vt:lpstr>'Related Person Definition'!b_12</vt:lpstr>
      <vt:lpstr>'Related Person Definition'!b_13</vt:lpstr>
      <vt:lpstr>'Related Person Definition'!b_2</vt:lpstr>
      <vt:lpstr>'Related Person Definition'!b_3_C_i</vt:lpstr>
      <vt:lpstr>'Related Person Definition'!b_3_C_ii</vt:lpstr>
      <vt:lpstr>'Related Person Definition'!b_4</vt:lpstr>
      <vt:lpstr>'Related Person Definition'!b_5</vt:lpstr>
      <vt:lpstr>'Related Person Definition'!b_6</vt:lpstr>
      <vt:lpstr>'Related Person Definition'!b_7</vt:lpstr>
      <vt:lpstr>'Related Person Definition'!b_8</vt:lpstr>
      <vt:lpstr>'Related Person Definition'!b_9</vt:lpstr>
    </vt:vector>
  </TitlesOfParts>
  <Company>ESD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CBOLAM</dc:creator>
  <cp:lastModifiedBy>DiBiase, Benny J.</cp:lastModifiedBy>
  <cp:lastPrinted>2015-01-21T20:21:27Z</cp:lastPrinted>
  <dcterms:created xsi:type="dcterms:W3CDTF">2013-06-24T16:31:04Z</dcterms:created>
  <dcterms:modified xsi:type="dcterms:W3CDTF">2017-01-17T18:00:59Z</dcterms:modified>
</cp:coreProperties>
</file>